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995" windowHeight="5400" activeTab="3"/>
  </bookViews>
  <sheets>
    <sheet name="総数" sheetId="1" r:id="rId1"/>
    <sheet name="総数graph" sheetId="2" r:id="rId2"/>
    <sheet name="分野別" sheetId="3" r:id="rId3"/>
    <sheet name="graph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<sst xmlns="http://schemas.openxmlformats.org/spreadsheetml/2006/main" count="102" uniqueCount="40">
  <si>
    <t>回数</t>
  </si>
  <si>
    <t>応募数</t>
  </si>
  <si>
    <t>採択数</t>
  </si>
  <si>
    <t>海岸工学論文集分類別　登載編数</t>
  </si>
  <si>
    <t>　　　分類項目</t>
  </si>
  <si>
    <t>第44巻</t>
  </si>
  <si>
    <t>第45巻</t>
  </si>
  <si>
    <t>第46巻</t>
  </si>
  <si>
    <t>第47巻</t>
  </si>
  <si>
    <t>第48巻</t>
  </si>
  <si>
    <t>第49巻</t>
  </si>
  <si>
    <t>第50巻</t>
  </si>
  <si>
    <t>応募数</t>
  </si>
  <si>
    <t>採択数</t>
  </si>
  <si>
    <t>A</t>
  </si>
  <si>
    <t>波・流れ・乱れ</t>
  </si>
  <si>
    <t>B</t>
  </si>
  <si>
    <t>漂砂</t>
  </si>
  <si>
    <t>C</t>
  </si>
  <si>
    <t>構造物・施設</t>
  </si>
  <si>
    <t>D</t>
  </si>
  <si>
    <t>沿岸域の環境と生態系</t>
  </si>
  <si>
    <t>E</t>
  </si>
  <si>
    <t>地球環境問題</t>
  </si>
  <si>
    <t>F</t>
  </si>
  <si>
    <t>沿岸域のアメニティ・人間工学</t>
  </si>
  <si>
    <t>G</t>
  </si>
  <si>
    <t>沿岸・海洋開発</t>
  </si>
  <si>
    <t>H</t>
  </si>
  <si>
    <t>計画・管理</t>
  </si>
  <si>
    <t>I</t>
  </si>
  <si>
    <t>災害調査報告</t>
  </si>
  <si>
    <t>J</t>
  </si>
  <si>
    <t>海外における海岸工学上の諸問題</t>
  </si>
  <si>
    <t>K</t>
  </si>
  <si>
    <t>計測・モニタリング、実験手法、情報処理</t>
  </si>
  <si>
    <t>その他（E～K）</t>
  </si>
  <si>
    <t>論文数</t>
  </si>
  <si>
    <t>割合</t>
  </si>
  <si>
    <t>Volume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</si>
</sst>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7">
    <font>
      <sz val="11"/>
      <name val="ＭＳ Ｐゴシック"/>
      <family val="0"/>
    </font>
    <font>
      <sz val="10.5"/>
      <name val="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4" fillId="0" borderId="6" xfId="0" applyFont="1" applyBorder="1" applyAlignment="1">
      <alignment/>
    </xf>
    <xf numFmtId="179" fontId="0" fillId="0" borderId="1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125"/>
          <c:w val="0.74275"/>
          <c:h val="0.8625"/>
        </c:manualLayout>
      </c:layout>
      <c:scatterChart>
        <c:scatterStyle val="line"/>
        <c:varyColors val="0"/>
        <c:ser>
          <c:idx val="0"/>
          <c:order val="0"/>
          <c:tx>
            <c:strRef>
              <c:f>'総数'!$B$1</c:f>
              <c:strCache>
                <c:ptCount val="1"/>
                <c:pt idx="0">
                  <c:v>応募数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'総数'!$A$2:$A$51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'総数'!$B$2:$B$51</c:f>
              <c:numCache>
                <c:ptCount val="50"/>
                <c:pt idx="0">
                  <c:v>16</c:v>
                </c:pt>
                <c:pt idx="1">
                  <c:v>19</c:v>
                </c:pt>
                <c:pt idx="2">
                  <c:v>26</c:v>
                </c:pt>
                <c:pt idx="3">
                  <c:v>23</c:v>
                </c:pt>
                <c:pt idx="4">
                  <c:v>25</c:v>
                </c:pt>
                <c:pt idx="5">
                  <c:v>22</c:v>
                </c:pt>
                <c:pt idx="6">
                  <c:v>34</c:v>
                </c:pt>
                <c:pt idx="7">
                  <c:v>35</c:v>
                </c:pt>
                <c:pt idx="8">
                  <c:v>31</c:v>
                </c:pt>
                <c:pt idx="9">
                  <c:v>32</c:v>
                </c:pt>
                <c:pt idx="10">
                  <c:v>42</c:v>
                </c:pt>
                <c:pt idx="11">
                  <c:v>39</c:v>
                </c:pt>
                <c:pt idx="12">
                  <c:v>32</c:v>
                </c:pt>
                <c:pt idx="13">
                  <c:v>51</c:v>
                </c:pt>
                <c:pt idx="14">
                  <c:v>57</c:v>
                </c:pt>
                <c:pt idx="15">
                  <c:v>55</c:v>
                </c:pt>
                <c:pt idx="16">
                  <c:v>65</c:v>
                </c:pt>
                <c:pt idx="17">
                  <c:v>73</c:v>
                </c:pt>
                <c:pt idx="18">
                  <c:v>73</c:v>
                </c:pt>
                <c:pt idx="19">
                  <c:v>93</c:v>
                </c:pt>
                <c:pt idx="20">
                  <c:v>83</c:v>
                </c:pt>
                <c:pt idx="21">
                  <c:v>97</c:v>
                </c:pt>
                <c:pt idx="22">
                  <c:v>113</c:v>
                </c:pt>
                <c:pt idx="23">
                  <c:v>132</c:v>
                </c:pt>
                <c:pt idx="24">
                  <c:v>130</c:v>
                </c:pt>
                <c:pt idx="25">
                  <c:v>145</c:v>
                </c:pt>
                <c:pt idx="26">
                  <c:v>156</c:v>
                </c:pt>
                <c:pt idx="27">
                  <c:v>148</c:v>
                </c:pt>
                <c:pt idx="28">
                  <c:v>178</c:v>
                </c:pt>
                <c:pt idx="29">
                  <c:v>189</c:v>
                </c:pt>
                <c:pt idx="30">
                  <c:v>202</c:v>
                </c:pt>
                <c:pt idx="31">
                  <c:v>214</c:v>
                </c:pt>
                <c:pt idx="32">
                  <c:v>217</c:v>
                </c:pt>
                <c:pt idx="33">
                  <c:v>224</c:v>
                </c:pt>
                <c:pt idx="34">
                  <c:v>251</c:v>
                </c:pt>
                <c:pt idx="35">
                  <c:v>242</c:v>
                </c:pt>
                <c:pt idx="36">
                  <c:v>238</c:v>
                </c:pt>
                <c:pt idx="37">
                  <c:v>299</c:v>
                </c:pt>
                <c:pt idx="38">
                  <c:v>335</c:v>
                </c:pt>
                <c:pt idx="39">
                  <c:v>337</c:v>
                </c:pt>
                <c:pt idx="40">
                  <c:v>338</c:v>
                </c:pt>
                <c:pt idx="41">
                  <c:v>371</c:v>
                </c:pt>
                <c:pt idx="42">
                  <c:v>403</c:v>
                </c:pt>
                <c:pt idx="43">
                  <c:v>375</c:v>
                </c:pt>
                <c:pt idx="44">
                  <c:v>435</c:v>
                </c:pt>
                <c:pt idx="45">
                  <c:v>451</c:v>
                </c:pt>
                <c:pt idx="46">
                  <c:v>422</c:v>
                </c:pt>
                <c:pt idx="47">
                  <c:v>455</c:v>
                </c:pt>
                <c:pt idx="48">
                  <c:v>462</c:v>
                </c:pt>
                <c:pt idx="49">
                  <c:v>399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'総数'!$C$1</c:f>
              <c:strCache>
                <c:ptCount val="1"/>
                <c:pt idx="0">
                  <c:v>採択数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'総数'!$A$2:$A$51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'総数'!$C$2:$C$51</c:f>
              <c:numCache>
                <c:ptCount val="50"/>
                <c:pt idx="0">
                  <c:v>16</c:v>
                </c:pt>
                <c:pt idx="1">
                  <c:v>19</c:v>
                </c:pt>
                <c:pt idx="2">
                  <c:v>26</c:v>
                </c:pt>
                <c:pt idx="3">
                  <c:v>23</c:v>
                </c:pt>
                <c:pt idx="4">
                  <c:v>25</c:v>
                </c:pt>
                <c:pt idx="5">
                  <c:v>22</c:v>
                </c:pt>
                <c:pt idx="6">
                  <c:v>34</c:v>
                </c:pt>
                <c:pt idx="7">
                  <c:v>35</c:v>
                </c:pt>
                <c:pt idx="8">
                  <c:v>31</c:v>
                </c:pt>
                <c:pt idx="9">
                  <c:v>32</c:v>
                </c:pt>
                <c:pt idx="10">
                  <c:v>42</c:v>
                </c:pt>
                <c:pt idx="11">
                  <c:v>39</c:v>
                </c:pt>
                <c:pt idx="12">
                  <c:v>32</c:v>
                </c:pt>
                <c:pt idx="13">
                  <c:v>51</c:v>
                </c:pt>
                <c:pt idx="14">
                  <c:v>57</c:v>
                </c:pt>
                <c:pt idx="15">
                  <c:v>55</c:v>
                </c:pt>
                <c:pt idx="16">
                  <c:v>65</c:v>
                </c:pt>
                <c:pt idx="17">
                  <c:v>73</c:v>
                </c:pt>
                <c:pt idx="18">
                  <c:v>73</c:v>
                </c:pt>
                <c:pt idx="19">
                  <c:v>93</c:v>
                </c:pt>
                <c:pt idx="20">
                  <c:v>83</c:v>
                </c:pt>
                <c:pt idx="21">
                  <c:v>97</c:v>
                </c:pt>
                <c:pt idx="22">
                  <c:v>113</c:v>
                </c:pt>
                <c:pt idx="23">
                  <c:v>132</c:v>
                </c:pt>
                <c:pt idx="24">
                  <c:v>130</c:v>
                </c:pt>
                <c:pt idx="25">
                  <c:v>145</c:v>
                </c:pt>
                <c:pt idx="26">
                  <c:v>116</c:v>
                </c:pt>
                <c:pt idx="27">
                  <c:v>126</c:v>
                </c:pt>
                <c:pt idx="28">
                  <c:v>130</c:v>
                </c:pt>
                <c:pt idx="29">
                  <c:v>133</c:v>
                </c:pt>
                <c:pt idx="30">
                  <c:v>144</c:v>
                </c:pt>
                <c:pt idx="31">
                  <c:v>157</c:v>
                </c:pt>
                <c:pt idx="32">
                  <c:v>130</c:v>
                </c:pt>
                <c:pt idx="33">
                  <c:v>140</c:v>
                </c:pt>
                <c:pt idx="34">
                  <c:v>171</c:v>
                </c:pt>
                <c:pt idx="35">
                  <c:v>178</c:v>
                </c:pt>
                <c:pt idx="36">
                  <c:v>179</c:v>
                </c:pt>
                <c:pt idx="37">
                  <c:v>199</c:v>
                </c:pt>
                <c:pt idx="38">
                  <c:v>219</c:v>
                </c:pt>
                <c:pt idx="39">
                  <c:v>236</c:v>
                </c:pt>
                <c:pt idx="40">
                  <c:v>240</c:v>
                </c:pt>
                <c:pt idx="41">
                  <c:v>257</c:v>
                </c:pt>
                <c:pt idx="42">
                  <c:v>263</c:v>
                </c:pt>
                <c:pt idx="43">
                  <c:v>260</c:v>
                </c:pt>
                <c:pt idx="44">
                  <c:v>257</c:v>
                </c:pt>
                <c:pt idx="45">
                  <c:v>271</c:v>
                </c:pt>
                <c:pt idx="46">
                  <c:v>276</c:v>
                </c:pt>
                <c:pt idx="47">
                  <c:v>294</c:v>
                </c:pt>
                <c:pt idx="48">
                  <c:v>308</c:v>
                </c:pt>
                <c:pt idx="49">
                  <c:v>286</c:v>
                </c:pt>
              </c:numCache>
            </c:numRef>
          </c:yVal>
          <c:smooth val="0"/>
        </c:ser>
        <c:axId val="47565290"/>
        <c:axId val="25434427"/>
      </c:scatterChart>
      <c:valAx>
        <c:axId val="47565290"/>
        <c:scaling>
          <c:orientation val="minMax"/>
          <c:max val="5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講演会（回数）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34427"/>
        <c:crosses val="autoZero"/>
        <c:crossBetween val="midCat"/>
        <c:dispUnits/>
      </c:valAx>
      <c:valAx>
        <c:axId val="254344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発
表
論
文
数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6529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'分野別'!$A$20:$B$20</c:f>
              <c:strCache>
                <c:ptCount val="1"/>
                <c:pt idx="0">
                  <c:v>A 波・流れ・乱れ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'分野別'!$C$20:$I$20</c:f>
              <c:numCache>
                <c:ptCount val="7"/>
                <c:pt idx="0">
                  <c:v>127</c:v>
                </c:pt>
                <c:pt idx="1">
                  <c:v>156</c:v>
                </c:pt>
                <c:pt idx="2">
                  <c:v>150</c:v>
                </c:pt>
                <c:pt idx="3">
                  <c:v>125</c:v>
                </c:pt>
                <c:pt idx="4">
                  <c:v>141</c:v>
                </c:pt>
                <c:pt idx="5">
                  <c:v>133</c:v>
                </c:pt>
                <c:pt idx="6">
                  <c:v>119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'分野別'!$A$21:$B$21</c:f>
              <c:strCache>
                <c:ptCount val="1"/>
                <c:pt idx="0">
                  <c:v>B 漂砂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'分野別'!$C$21:$I$21</c:f>
              <c:numCache>
                <c:ptCount val="7"/>
                <c:pt idx="0">
                  <c:v>82</c:v>
                </c:pt>
                <c:pt idx="1">
                  <c:v>78</c:v>
                </c:pt>
                <c:pt idx="2">
                  <c:v>89</c:v>
                </c:pt>
                <c:pt idx="3">
                  <c:v>78</c:v>
                </c:pt>
                <c:pt idx="4">
                  <c:v>76</c:v>
                </c:pt>
                <c:pt idx="5">
                  <c:v>66</c:v>
                </c:pt>
                <c:pt idx="6">
                  <c:v>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'分野別'!$A$22:$B$22</c:f>
              <c:strCache>
                <c:ptCount val="1"/>
                <c:pt idx="0">
                  <c:v>C 構造物・施設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'分野別'!$C$22:$I$22</c:f>
              <c:numCache>
                <c:ptCount val="7"/>
                <c:pt idx="0">
                  <c:v>89</c:v>
                </c:pt>
                <c:pt idx="1">
                  <c:v>88</c:v>
                </c:pt>
                <c:pt idx="2">
                  <c:v>89</c:v>
                </c:pt>
                <c:pt idx="3">
                  <c:v>83</c:v>
                </c:pt>
                <c:pt idx="4">
                  <c:v>95</c:v>
                </c:pt>
                <c:pt idx="5">
                  <c:v>89</c:v>
                </c:pt>
                <c:pt idx="6">
                  <c:v>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'分野別'!$A$23:$B$23</c:f>
              <c:strCache>
                <c:ptCount val="1"/>
                <c:pt idx="0">
                  <c:v>D 沿岸域の環境と生態系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'分野別'!$C$23:$I$23</c:f>
              <c:numCache>
                <c:ptCount val="7"/>
                <c:pt idx="0">
                  <c:v>55</c:v>
                </c:pt>
                <c:pt idx="1">
                  <c:v>79</c:v>
                </c:pt>
                <c:pt idx="2">
                  <c:v>80</c:v>
                </c:pt>
                <c:pt idx="3">
                  <c:v>82</c:v>
                </c:pt>
                <c:pt idx="4">
                  <c:v>94</c:v>
                </c:pt>
                <c:pt idx="5">
                  <c:v>108</c:v>
                </c:pt>
                <c:pt idx="6">
                  <c:v>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'分野別'!$A$24:$B$24</c:f>
              <c:strCache>
                <c:ptCount val="1"/>
                <c:pt idx="0">
                  <c:v>E 地球環境問題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'分野別'!$C$24:$I$24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'分野別'!$A$25:$B$25</c:f>
              <c:strCache>
                <c:ptCount val="1"/>
                <c:pt idx="0">
                  <c:v>F 沿岸域のアメニティ・人間工学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'分野別'!$C$25:$I$25</c:f>
              <c:numCache>
                <c:ptCount val="7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'分野別'!$A$26:$B$26</c:f>
              <c:strCache>
                <c:ptCount val="1"/>
                <c:pt idx="0">
                  <c:v>G 沿岸・海洋開発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'分野別'!$C$26:$I$26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'分野別'!$A$27:$B$27</c:f>
              <c:strCache>
                <c:ptCount val="1"/>
                <c:pt idx="0">
                  <c:v>H 計画・管理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'分野別'!$C$27:$I$27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16</c:v>
                </c:pt>
                <c:pt idx="5">
                  <c:v>23</c:v>
                </c:pt>
                <c:pt idx="6">
                  <c:v>14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'分野別'!$A$28:$B$28</c:f>
              <c:strCache>
                <c:ptCount val="1"/>
                <c:pt idx="0">
                  <c:v>I 災害調査報告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'分野別'!$C$28:$I$28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'分野別'!$A$29:$B$29</c:f>
              <c:strCache>
                <c:ptCount val="1"/>
                <c:pt idx="0">
                  <c:v>J 海外における海岸工学上の諸問題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'分野別'!$C$29:$I$29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'分野別'!$A$30:$B$30</c:f>
              <c:strCache>
                <c:ptCount val="1"/>
                <c:pt idx="0">
                  <c:v>K 計測・モニタリング、実験手法、情報処理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'分野別'!$C$30:$I$30</c:f>
              <c:numCache>
                <c:ptCount val="7"/>
                <c:pt idx="0">
                  <c:v>7</c:v>
                </c:pt>
                <c:pt idx="1">
                  <c:v>9</c:v>
                </c:pt>
                <c:pt idx="2">
                  <c:v>14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18</c:v>
                </c:pt>
              </c:numCache>
            </c:numRef>
          </c:yVal>
          <c:smooth val="0"/>
        </c:ser>
        <c:axId val="27583252"/>
        <c:axId val="46922677"/>
      </c:scatterChart>
      <c:val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講演会（回数）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22677"/>
        <c:crosses val="autoZero"/>
        <c:crossBetween val="midCat"/>
        <c:dispUnits/>
      </c:valAx>
      <c:valAx>
        <c:axId val="46922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応募数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583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'分野別'!$A$20:$B$20</c:f>
              <c:strCache>
                <c:ptCount val="1"/>
                <c:pt idx="0">
                  <c:v>A 波・流れ・乱れ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'分野別'!$C$20:$I$20</c:f>
              <c:numCache>
                <c:ptCount val="7"/>
                <c:pt idx="0">
                  <c:v>127</c:v>
                </c:pt>
                <c:pt idx="1">
                  <c:v>156</c:v>
                </c:pt>
                <c:pt idx="2">
                  <c:v>150</c:v>
                </c:pt>
                <c:pt idx="3">
                  <c:v>125</c:v>
                </c:pt>
                <c:pt idx="4">
                  <c:v>141</c:v>
                </c:pt>
                <c:pt idx="5">
                  <c:v>133</c:v>
                </c:pt>
                <c:pt idx="6">
                  <c:v>119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'分野別'!$A$21:$B$21</c:f>
              <c:strCache>
                <c:ptCount val="1"/>
                <c:pt idx="0">
                  <c:v>B 漂砂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'分野別'!$C$21:$I$21</c:f>
              <c:numCache>
                <c:ptCount val="7"/>
                <c:pt idx="0">
                  <c:v>82</c:v>
                </c:pt>
                <c:pt idx="1">
                  <c:v>78</c:v>
                </c:pt>
                <c:pt idx="2">
                  <c:v>89</c:v>
                </c:pt>
                <c:pt idx="3">
                  <c:v>78</c:v>
                </c:pt>
                <c:pt idx="4">
                  <c:v>76</c:v>
                </c:pt>
                <c:pt idx="5">
                  <c:v>66</c:v>
                </c:pt>
                <c:pt idx="6">
                  <c:v>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'分野別'!$A$22:$B$22</c:f>
              <c:strCache>
                <c:ptCount val="1"/>
                <c:pt idx="0">
                  <c:v>C 構造物・施設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'分野別'!$C$22:$I$22</c:f>
              <c:numCache>
                <c:ptCount val="7"/>
                <c:pt idx="0">
                  <c:v>89</c:v>
                </c:pt>
                <c:pt idx="1">
                  <c:v>88</c:v>
                </c:pt>
                <c:pt idx="2">
                  <c:v>89</c:v>
                </c:pt>
                <c:pt idx="3">
                  <c:v>83</c:v>
                </c:pt>
                <c:pt idx="4">
                  <c:v>95</c:v>
                </c:pt>
                <c:pt idx="5">
                  <c:v>89</c:v>
                </c:pt>
                <c:pt idx="6">
                  <c:v>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'分野別'!$A$23:$B$23</c:f>
              <c:strCache>
                <c:ptCount val="1"/>
                <c:pt idx="0">
                  <c:v>D 沿岸域の環境と生態系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'分野別'!$C$23:$I$23</c:f>
              <c:numCache>
                <c:ptCount val="7"/>
                <c:pt idx="0">
                  <c:v>55</c:v>
                </c:pt>
                <c:pt idx="1">
                  <c:v>79</c:v>
                </c:pt>
                <c:pt idx="2">
                  <c:v>80</c:v>
                </c:pt>
                <c:pt idx="3">
                  <c:v>82</c:v>
                </c:pt>
                <c:pt idx="4">
                  <c:v>94</c:v>
                </c:pt>
                <c:pt idx="5">
                  <c:v>108</c:v>
                </c:pt>
                <c:pt idx="6">
                  <c:v>96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'分野別'!$B$31</c:f>
              <c:strCache>
                <c:ptCount val="1"/>
                <c:pt idx="0">
                  <c:v>その他（E～K）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'分野別'!$C$19:$I$19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'分野別'!$C$31:$I$31</c:f>
              <c:numCache>
                <c:ptCount val="7"/>
                <c:pt idx="0">
                  <c:v>22</c:v>
                </c:pt>
                <c:pt idx="1">
                  <c:v>34</c:v>
                </c:pt>
                <c:pt idx="2">
                  <c:v>43</c:v>
                </c:pt>
                <c:pt idx="3">
                  <c:v>54</c:v>
                </c:pt>
                <c:pt idx="4">
                  <c:v>49</c:v>
                </c:pt>
                <c:pt idx="5">
                  <c:v>66</c:v>
                </c:pt>
                <c:pt idx="6">
                  <c:v>52</c:v>
                </c:pt>
              </c:numCache>
            </c:numRef>
          </c:yVal>
          <c:smooth val="0"/>
        </c:ser>
        <c:axId val="19650910"/>
        <c:axId val="42640463"/>
      </c:scatterChart>
      <c:valAx>
        <c:axId val="1965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講演会（回数）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40463"/>
        <c:crosses val="autoZero"/>
        <c:crossBetween val="midCat"/>
        <c:dispUnits/>
      </c:valAx>
      <c:valAx>
        <c:axId val="42640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応募数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650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'分野別'!$A$36:$B$36</c:f>
              <c:strCache>
                <c:ptCount val="1"/>
                <c:pt idx="0">
                  <c:v>A 波・流れ・乱れ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'分野別'!$C$36:$I$36</c:f>
              <c:numCache>
                <c:ptCount val="7"/>
                <c:pt idx="0">
                  <c:v>94</c:v>
                </c:pt>
                <c:pt idx="1">
                  <c:v>90</c:v>
                </c:pt>
                <c:pt idx="2">
                  <c:v>97</c:v>
                </c:pt>
                <c:pt idx="3">
                  <c:v>89</c:v>
                </c:pt>
                <c:pt idx="4">
                  <c:v>92</c:v>
                </c:pt>
                <c:pt idx="5">
                  <c:v>85</c:v>
                </c:pt>
                <c:pt idx="6">
                  <c:v>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'分野別'!$A$37:$B$37</c:f>
              <c:strCache>
                <c:ptCount val="1"/>
                <c:pt idx="0">
                  <c:v>B 漂砂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'分野別'!$C$37:$I$37</c:f>
              <c:numCache>
                <c:ptCount val="7"/>
                <c:pt idx="0">
                  <c:v>47</c:v>
                </c:pt>
                <c:pt idx="1">
                  <c:v>42</c:v>
                </c:pt>
                <c:pt idx="2">
                  <c:v>48</c:v>
                </c:pt>
                <c:pt idx="3">
                  <c:v>45</c:v>
                </c:pt>
                <c:pt idx="4">
                  <c:v>47</c:v>
                </c:pt>
                <c:pt idx="5">
                  <c:v>43</c:v>
                </c:pt>
                <c:pt idx="6">
                  <c:v>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'分野別'!$A$38:$B$38</c:f>
              <c:strCache>
                <c:ptCount val="1"/>
                <c:pt idx="0">
                  <c:v>C 構造物・施設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'分野別'!$C$38:$I$38</c:f>
              <c:numCache>
                <c:ptCount val="7"/>
                <c:pt idx="0">
                  <c:v>67</c:v>
                </c:pt>
                <c:pt idx="1">
                  <c:v>48</c:v>
                </c:pt>
                <c:pt idx="2">
                  <c:v>47</c:v>
                </c:pt>
                <c:pt idx="3">
                  <c:v>57</c:v>
                </c:pt>
                <c:pt idx="4">
                  <c:v>66</c:v>
                </c:pt>
                <c:pt idx="5">
                  <c:v>65</c:v>
                </c:pt>
                <c:pt idx="6">
                  <c:v>60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'分野別'!$A$39:$B$39</c:f>
              <c:strCache>
                <c:ptCount val="1"/>
                <c:pt idx="0">
                  <c:v>D 沿岸域の環境と生態系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'分野別'!$C$39:$I$39</c:f>
              <c:numCache>
                <c:ptCount val="7"/>
                <c:pt idx="0">
                  <c:v>39</c:v>
                </c:pt>
                <c:pt idx="1">
                  <c:v>51</c:v>
                </c:pt>
                <c:pt idx="2">
                  <c:v>55</c:v>
                </c:pt>
                <c:pt idx="3">
                  <c:v>48</c:v>
                </c:pt>
                <c:pt idx="4">
                  <c:v>60</c:v>
                </c:pt>
                <c:pt idx="5">
                  <c:v>76</c:v>
                </c:pt>
                <c:pt idx="6">
                  <c:v>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'分野別'!$A$40:$B$40</c:f>
              <c:strCache>
                <c:ptCount val="1"/>
                <c:pt idx="0">
                  <c:v>E 地球環境問題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'分野別'!$C$40:$I$40</c:f>
              <c:numCache>
                <c:ptCount val="7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'分野別'!$A$41:$B$41</c:f>
              <c:strCache>
                <c:ptCount val="1"/>
                <c:pt idx="0">
                  <c:v>F 沿岸域のアメニティ・人間工学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'分野別'!$C$41:$I$41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'分野別'!$A$42:$B$42</c:f>
              <c:strCache>
                <c:ptCount val="1"/>
                <c:pt idx="0">
                  <c:v>G 沿岸・海洋開発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'分野別'!$C$42:$I$42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'分野別'!$A$43:$B$43</c:f>
              <c:strCache>
                <c:ptCount val="1"/>
                <c:pt idx="0">
                  <c:v>H 計画・管理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'分野別'!$C$43:$I$43</c:f>
              <c:numCache>
                <c:ptCount val="7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'分野別'!$A$44:$B$44</c:f>
              <c:strCache>
                <c:ptCount val="1"/>
                <c:pt idx="0">
                  <c:v>I 災害調査報告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'分野別'!$C$44:$I$44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'分野別'!$A$45:$B$45</c:f>
              <c:strCache>
                <c:ptCount val="1"/>
                <c:pt idx="0">
                  <c:v>J 海外における海岸工学上の諸問題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'分野別'!$C$45:$I$45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'分野別'!$A$46:$B$46</c:f>
              <c:strCache>
                <c:ptCount val="1"/>
                <c:pt idx="0">
                  <c:v>K 計測・モニタリング、実験手法、情報処理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'分野別'!$C$46:$I$46</c:f>
              <c:numCache>
                <c:ptCount val="7"/>
                <c:pt idx="0">
                  <c:v>6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</c:numCache>
            </c:numRef>
          </c:yVal>
          <c:smooth val="0"/>
        </c:ser>
        <c:axId val="48219848"/>
        <c:axId val="31325449"/>
      </c:scatterChart>
      <c:valAx>
        <c:axId val="482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講演会（回数）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25449"/>
        <c:crosses val="autoZero"/>
        <c:crossBetween val="midCat"/>
        <c:dispUnits/>
      </c:valAx>
      <c:valAx>
        <c:axId val="313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採択数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219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'分野別'!$A$36:$B$36</c:f>
              <c:strCache>
                <c:ptCount val="1"/>
                <c:pt idx="0">
                  <c:v>A 波・流れ・乱れ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'分野別'!$C$36:$I$36</c:f>
              <c:numCache>
                <c:ptCount val="7"/>
                <c:pt idx="0">
                  <c:v>94</c:v>
                </c:pt>
                <c:pt idx="1">
                  <c:v>90</c:v>
                </c:pt>
                <c:pt idx="2">
                  <c:v>97</c:v>
                </c:pt>
                <c:pt idx="3">
                  <c:v>89</c:v>
                </c:pt>
                <c:pt idx="4">
                  <c:v>92</c:v>
                </c:pt>
                <c:pt idx="5">
                  <c:v>85</c:v>
                </c:pt>
                <c:pt idx="6">
                  <c:v>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'分野別'!$A$37:$B$37</c:f>
              <c:strCache>
                <c:ptCount val="1"/>
                <c:pt idx="0">
                  <c:v>B 漂砂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'分野別'!$C$37:$I$37</c:f>
              <c:numCache>
                <c:ptCount val="7"/>
                <c:pt idx="0">
                  <c:v>47</c:v>
                </c:pt>
                <c:pt idx="1">
                  <c:v>42</c:v>
                </c:pt>
                <c:pt idx="2">
                  <c:v>48</c:v>
                </c:pt>
                <c:pt idx="3">
                  <c:v>45</c:v>
                </c:pt>
                <c:pt idx="4">
                  <c:v>47</c:v>
                </c:pt>
                <c:pt idx="5">
                  <c:v>43</c:v>
                </c:pt>
                <c:pt idx="6">
                  <c:v>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'分野別'!$A$38:$B$38</c:f>
              <c:strCache>
                <c:ptCount val="1"/>
                <c:pt idx="0">
                  <c:v>C 構造物・施設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'分野別'!$C$38:$I$38</c:f>
              <c:numCache>
                <c:ptCount val="7"/>
                <c:pt idx="0">
                  <c:v>67</c:v>
                </c:pt>
                <c:pt idx="1">
                  <c:v>48</c:v>
                </c:pt>
                <c:pt idx="2">
                  <c:v>47</c:v>
                </c:pt>
                <c:pt idx="3">
                  <c:v>57</c:v>
                </c:pt>
                <c:pt idx="4">
                  <c:v>66</c:v>
                </c:pt>
                <c:pt idx="5">
                  <c:v>65</c:v>
                </c:pt>
                <c:pt idx="6">
                  <c:v>60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'分野別'!$A$39:$B$39</c:f>
              <c:strCache>
                <c:ptCount val="1"/>
                <c:pt idx="0">
                  <c:v>D 沿岸域の環境と生態系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'分野別'!$C$39:$I$39</c:f>
              <c:numCache>
                <c:ptCount val="7"/>
                <c:pt idx="0">
                  <c:v>39</c:v>
                </c:pt>
                <c:pt idx="1">
                  <c:v>51</c:v>
                </c:pt>
                <c:pt idx="2">
                  <c:v>55</c:v>
                </c:pt>
                <c:pt idx="3">
                  <c:v>48</c:v>
                </c:pt>
                <c:pt idx="4">
                  <c:v>60</c:v>
                </c:pt>
                <c:pt idx="5">
                  <c:v>76</c:v>
                </c:pt>
                <c:pt idx="6">
                  <c:v>72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'分野別'!$B$47</c:f>
              <c:strCache>
                <c:ptCount val="1"/>
                <c:pt idx="0">
                  <c:v>その他（E～K）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'分野別'!$C$35:$I$35</c:f>
              <c:numCache>
                <c:ptCount val="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</c:numCache>
            </c:numRef>
          </c:xVal>
          <c:yVal>
            <c:numRef>
              <c:f>'分野別'!$C$47:$I$47</c:f>
              <c:numCache>
                <c:ptCount val="7"/>
                <c:pt idx="0">
                  <c:v>13</c:v>
                </c:pt>
                <c:pt idx="1">
                  <c:v>26</c:v>
                </c:pt>
                <c:pt idx="2">
                  <c:v>24</c:v>
                </c:pt>
                <c:pt idx="3">
                  <c:v>37</c:v>
                </c:pt>
                <c:pt idx="4">
                  <c:v>29</c:v>
                </c:pt>
                <c:pt idx="5">
                  <c:v>39</c:v>
                </c:pt>
                <c:pt idx="6">
                  <c:v>30</c:v>
                </c:pt>
              </c:numCache>
            </c:numRef>
          </c:yVal>
          <c:smooth val="0"/>
        </c:ser>
        <c:axId val="13493586"/>
        <c:axId val="54333411"/>
      </c:scatterChart>
      <c:valAx>
        <c:axId val="1349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講演会（回数）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33411"/>
        <c:crosses val="autoZero"/>
        <c:crossBetween val="midCat"/>
        <c:dispUnits/>
      </c:valAx>
      <c:valAx>
        <c:axId val="5433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採択数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493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第44回（1997）採択数</a:t>
            </a:r>
          </a:p>
        </c:rich>
      </c:tx>
      <c:layout>
        <c:manualLayout>
          <c:xMode val="factor"/>
          <c:yMode val="factor"/>
          <c:x val="-0.17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735"/>
          <c:w val="0.5315"/>
          <c:h val="0.74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'分野別'!$A$36:$B$46</c:f>
              <c:multiLvlStrCache>
                <c:ptCount val="11"/>
                <c:lvl>
                  <c:pt idx="0">
                    <c:v>波・流れ・乱れ</c:v>
                  </c:pt>
                  <c:pt idx="1">
                    <c:v>漂砂</c:v>
                  </c:pt>
                  <c:pt idx="2">
                    <c:v>構造物・施設</c:v>
                  </c:pt>
                  <c:pt idx="3">
                    <c:v>沿岸域の環境と生態系</c:v>
                  </c:pt>
                  <c:pt idx="4">
                    <c:v>地球環境問題</c:v>
                  </c:pt>
                  <c:pt idx="5">
                    <c:v>沿岸域のアメニティ・人間工学</c:v>
                  </c:pt>
                  <c:pt idx="6">
                    <c:v>沿岸・海洋開発</c:v>
                  </c:pt>
                  <c:pt idx="7">
                    <c:v>計画・管理</c:v>
                  </c:pt>
                  <c:pt idx="8">
                    <c:v>災害調査報告</c:v>
                  </c:pt>
                  <c:pt idx="9">
                    <c:v>海外における海岸工学上の諸問題</c:v>
                  </c:pt>
                  <c:pt idx="10">
                    <c:v>計測・モニタリング、実験手法、情報処理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</c:lvl>
              </c:multiLvlStrCache>
            </c:multiLvlStrRef>
          </c:cat>
          <c:val>
            <c:numRef>
              <c:f>'分野別'!$K$36:$K$46</c:f>
              <c:numCache>
                <c:ptCount val="11"/>
                <c:pt idx="0">
                  <c:v>36.15384615384615</c:v>
                </c:pt>
                <c:pt idx="1">
                  <c:v>18.076923076923077</c:v>
                </c:pt>
                <c:pt idx="2">
                  <c:v>25.769230769230766</c:v>
                </c:pt>
                <c:pt idx="3">
                  <c:v>15</c:v>
                </c:pt>
                <c:pt idx="4">
                  <c:v>1.153846153846154</c:v>
                </c:pt>
                <c:pt idx="5">
                  <c:v>0</c:v>
                </c:pt>
                <c:pt idx="6">
                  <c:v>0</c:v>
                </c:pt>
                <c:pt idx="7">
                  <c:v>1.153846153846154</c:v>
                </c:pt>
                <c:pt idx="8">
                  <c:v>0.38461538461538464</c:v>
                </c:pt>
                <c:pt idx="9">
                  <c:v>0</c:v>
                </c:pt>
                <c:pt idx="10">
                  <c:v>2.307692307692308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第50回（1997）採択数</a:t>
            </a:r>
          </a:p>
        </c:rich>
      </c:tx>
      <c:layout>
        <c:manualLayout>
          <c:xMode val="factor"/>
          <c:yMode val="factor"/>
          <c:x val="-0.17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755"/>
          <c:w val="0.53225"/>
          <c:h val="0.74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'分野別'!$A$36:$B$46</c:f>
              <c:multiLvlStrCache>
                <c:ptCount val="11"/>
                <c:lvl>
                  <c:pt idx="0">
                    <c:v>波・流れ・乱れ</c:v>
                  </c:pt>
                  <c:pt idx="1">
                    <c:v>漂砂</c:v>
                  </c:pt>
                  <c:pt idx="2">
                    <c:v>構造物・施設</c:v>
                  </c:pt>
                  <c:pt idx="3">
                    <c:v>沿岸域の環境と生態系</c:v>
                  </c:pt>
                  <c:pt idx="4">
                    <c:v>地球環境問題</c:v>
                  </c:pt>
                  <c:pt idx="5">
                    <c:v>沿岸域のアメニティ・人間工学</c:v>
                  </c:pt>
                  <c:pt idx="6">
                    <c:v>沿岸・海洋開発</c:v>
                  </c:pt>
                  <c:pt idx="7">
                    <c:v>計画・管理</c:v>
                  </c:pt>
                  <c:pt idx="8">
                    <c:v>災害調査報告</c:v>
                  </c:pt>
                  <c:pt idx="9">
                    <c:v>海外における海岸工学上の諸問題</c:v>
                  </c:pt>
                  <c:pt idx="10">
                    <c:v>計測・モニタリング、実験手法、情報処理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</c:lvl>
              </c:multiLvlStrCache>
            </c:multiLvlStrRef>
          </c:cat>
          <c:val>
            <c:numRef>
              <c:f>'分野別'!$Q$36:$Q$46</c:f>
              <c:numCache>
                <c:ptCount val="11"/>
                <c:pt idx="0">
                  <c:v>30.76923076923077</c:v>
                </c:pt>
                <c:pt idx="1">
                  <c:v>12.587412587412588</c:v>
                </c:pt>
                <c:pt idx="2">
                  <c:v>20.97902097902098</c:v>
                </c:pt>
                <c:pt idx="3">
                  <c:v>25.174825174825177</c:v>
                </c:pt>
                <c:pt idx="4">
                  <c:v>1.3986013986013985</c:v>
                </c:pt>
                <c:pt idx="5">
                  <c:v>0.34965034965034963</c:v>
                </c:pt>
                <c:pt idx="6">
                  <c:v>0.34965034965034963</c:v>
                </c:pt>
                <c:pt idx="7">
                  <c:v>3.146853146853147</c:v>
                </c:pt>
                <c:pt idx="8">
                  <c:v>0</c:v>
                </c:pt>
                <c:pt idx="9">
                  <c:v>1.048951048951049</c:v>
                </c:pt>
                <c:pt idx="10">
                  <c:v>4.195804195804196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</xdr:row>
      <xdr:rowOff>47625</xdr:rowOff>
    </xdr:from>
    <xdr:to>
      <xdr:col>8</xdr:col>
      <xdr:colOff>495300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019175" y="904875"/>
        <a:ext cx="49625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76200</xdr:rowOff>
    </xdr:from>
    <xdr:to>
      <xdr:col>8</xdr:col>
      <xdr:colOff>657225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61950" y="247650"/>
        <a:ext cx="57816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</xdr:row>
      <xdr:rowOff>19050</xdr:rowOff>
    </xdr:from>
    <xdr:to>
      <xdr:col>17</xdr:col>
      <xdr:colOff>323850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6191250" y="190500"/>
        <a:ext cx="57912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26</xdr:row>
      <xdr:rowOff>0</xdr:rowOff>
    </xdr:from>
    <xdr:to>
      <xdr:col>9</xdr:col>
      <xdr:colOff>0</xdr:colOff>
      <xdr:row>49</xdr:row>
      <xdr:rowOff>85725</xdr:rowOff>
    </xdr:to>
    <xdr:graphicFrame>
      <xdr:nvGraphicFramePr>
        <xdr:cNvPr id="3" name="Chart 3"/>
        <xdr:cNvGraphicFramePr/>
      </xdr:nvGraphicFramePr>
      <xdr:xfrm>
        <a:off x="381000" y="4457700"/>
        <a:ext cx="57912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26</xdr:row>
      <xdr:rowOff>28575</xdr:rowOff>
    </xdr:from>
    <xdr:to>
      <xdr:col>17</xdr:col>
      <xdr:colOff>371475</xdr:colOff>
      <xdr:row>49</xdr:row>
      <xdr:rowOff>123825</xdr:rowOff>
    </xdr:to>
    <xdr:graphicFrame>
      <xdr:nvGraphicFramePr>
        <xdr:cNvPr id="4" name="Chart 4"/>
        <xdr:cNvGraphicFramePr/>
      </xdr:nvGraphicFramePr>
      <xdr:xfrm>
        <a:off x="6229350" y="4486275"/>
        <a:ext cx="580072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561975</xdr:colOff>
      <xdr:row>51</xdr:row>
      <xdr:rowOff>114300</xdr:rowOff>
    </xdr:from>
    <xdr:to>
      <xdr:col>7</xdr:col>
      <xdr:colOff>400050</xdr:colOff>
      <xdr:row>72</xdr:row>
      <xdr:rowOff>0</xdr:rowOff>
    </xdr:to>
    <xdr:graphicFrame>
      <xdr:nvGraphicFramePr>
        <xdr:cNvPr id="5" name="Chart 5"/>
        <xdr:cNvGraphicFramePr/>
      </xdr:nvGraphicFramePr>
      <xdr:xfrm>
        <a:off x="561975" y="8858250"/>
        <a:ext cx="4638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638175</xdr:colOff>
      <xdr:row>51</xdr:row>
      <xdr:rowOff>152400</xdr:rowOff>
    </xdr:from>
    <xdr:to>
      <xdr:col>14</xdr:col>
      <xdr:colOff>485775</xdr:colOff>
      <xdr:row>72</xdr:row>
      <xdr:rowOff>57150</xdr:rowOff>
    </xdr:to>
    <xdr:graphicFrame>
      <xdr:nvGraphicFramePr>
        <xdr:cNvPr id="6" name="Chart 6"/>
        <xdr:cNvGraphicFramePr/>
      </xdr:nvGraphicFramePr>
      <xdr:xfrm>
        <a:off x="5438775" y="8896350"/>
        <a:ext cx="464820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E30" sqref="E30"/>
    </sheetView>
  </sheetViews>
  <sheetFormatPr defaultColWidth="9.00390625" defaultRowHeight="13.5"/>
  <sheetData>
    <row r="1" spans="1:3" ht="13.5">
      <c r="A1" t="s">
        <v>0</v>
      </c>
      <c r="B1" t="s">
        <v>1</v>
      </c>
      <c r="C1" t="s">
        <v>2</v>
      </c>
    </row>
    <row r="2" spans="1:3" ht="13.5">
      <c r="A2" s="1">
        <v>1</v>
      </c>
      <c r="B2" s="3">
        <v>16</v>
      </c>
      <c r="C2" s="3">
        <v>16</v>
      </c>
    </row>
    <row r="3" spans="1:3" ht="13.5">
      <c r="A3" s="2">
        <v>2</v>
      </c>
      <c r="B3" s="4">
        <v>19</v>
      </c>
      <c r="C3" s="4">
        <v>19</v>
      </c>
    </row>
    <row r="4" spans="1:3" ht="13.5">
      <c r="A4" s="2">
        <v>3</v>
      </c>
      <c r="B4" s="4">
        <v>26</v>
      </c>
      <c r="C4" s="4">
        <v>26</v>
      </c>
    </row>
    <row r="5" spans="1:3" ht="13.5">
      <c r="A5" s="2">
        <v>4</v>
      </c>
      <c r="B5" s="4">
        <v>23</v>
      </c>
      <c r="C5" s="4">
        <v>23</v>
      </c>
    </row>
    <row r="6" spans="1:3" ht="13.5">
      <c r="A6" s="2">
        <v>5</v>
      </c>
      <c r="B6" s="4">
        <v>25</v>
      </c>
      <c r="C6" s="4">
        <v>25</v>
      </c>
    </row>
    <row r="7" spans="1:3" ht="13.5">
      <c r="A7" s="2">
        <v>6</v>
      </c>
      <c r="B7" s="4">
        <v>22</v>
      </c>
      <c r="C7" s="4">
        <v>22</v>
      </c>
    </row>
    <row r="8" spans="1:3" ht="13.5">
      <c r="A8" s="2">
        <v>7</v>
      </c>
      <c r="B8" s="4">
        <v>34</v>
      </c>
      <c r="C8" s="4">
        <v>34</v>
      </c>
    </row>
    <row r="9" spans="1:3" ht="13.5">
      <c r="A9" s="2">
        <v>8</v>
      </c>
      <c r="B9" s="4">
        <v>35</v>
      </c>
      <c r="C9" s="4">
        <v>35</v>
      </c>
    </row>
    <row r="10" spans="1:3" ht="13.5">
      <c r="A10" s="2">
        <v>9</v>
      </c>
      <c r="B10" s="4">
        <v>31</v>
      </c>
      <c r="C10" s="4">
        <v>31</v>
      </c>
    </row>
    <row r="11" spans="1:3" ht="13.5">
      <c r="A11" s="2">
        <v>10</v>
      </c>
      <c r="B11" s="4">
        <v>32</v>
      </c>
      <c r="C11" s="4">
        <v>32</v>
      </c>
    </row>
    <row r="12" spans="1:3" ht="13.5">
      <c r="A12" s="2">
        <v>11</v>
      </c>
      <c r="B12" s="4">
        <v>42</v>
      </c>
      <c r="C12" s="4">
        <v>42</v>
      </c>
    </row>
    <row r="13" spans="1:3" ht="13.5">
      <c r="A13" s="2">
        <v>12</v>
      </c>
      <c r="B13" s="4">
        <v>39</v>
      </c>
      <c r="C13" s="4">
        <v>39</v>
      </c>
    </row>
    <row r="14" spans="1:3" ht="13.5">
      <c r="A14" s="2">
        <v>13</v>
      </c>
      <c r="B14" s="4">
        <v>32</v>
      </c>
      <c r="C14" s="4">
        <v>32</v>
      </c>
    </row>
    <row r="15" spans="1:3" ht="13.5">
      <c r="A15" s="2">
        <v>14</v>
      </c>
      <c r="B15" s="4">
        <v>51</v>
      </c>
      <c r="C15" s="4">
        <v>51</v>
      </c>
    </row>
    <row r="16" spans="1:3" ht="13.5">
      <c r="A16" s="2">
        <v>15</v>
      </c>
      <c r="B16" s="4">
        <v>57</v>
      </c>
      <c r="C16" s="4">
        <v>57</v>
      </c>
    </row>
    <row r="17" spans="1:3" ht="13.5">
      <c r="A17" s="2">
        <v>16</v>
      </c>
      <c r="B17" s="4">
        <v>55</v>
      </c>
      <c r="C17" s="4">
        <v>55</v>
      </c>
    </row>
    <row r="18" spans="1:3" ht="13.5">
      <c r="A18" s="2">
        <v>17</v>
      </c>
      <c r="B18" s="4">
        <v>65</v>
      </c>
      <c r="C18" s="4">
        <v>65</v>
      </c>
    </row>
    <row r="19" spans="1:3" ht="13.5">
      <c r="A19" s="2">
        <v>18</v>
      </c>
      <c r="B19" s="4">
        <v>73</v>
      </c>
      <c r="C19" s="4">
        <v>73</v>
      </c>
    </row>
    <row r="20" spans="1:3" ht="13.5">
      <c r="A20" s="2">
        <v>19</v>
      </c>
      <c r="B20" s="4">
        <v>73</v>
      </c>
      <c r="C20" s="4">
        <v>73</v>
      </c>
    </row>
    <row r="21" spans="1:3" ht="13.5">
      <c r="A21" s="2">
        <v>20</v>
      </c>
      <c r="B21" s="4">
        <v>93</v>
      </c>
      <c r="C21" s="4">
        <v>93</v>
      </c>
    </row>
    <row r="22" spans="1:3" ht="13.5">
      <c r="A22" s="2">
        <v>21</v>
      </c>
      <c r="B22" s="4">
        <v>83</v>
      </c>
      <c r="C22" s="4">
        <v>83</v>
      </c>
    </row>
    <row r="23" spans="1:3" ht="13.5">
      <c r="A23" s="2">
        <v>22</v>
      </c>
      <c r="B23" s="4">
        <v>97</v>
      </c>
      <c r="C23" s="4">
        <v>97</v>
      </c>
    </row>
    <row r="24" spans="1:3" ht="13.5">
      <c r="A24" s="2">
        <v>23</v>
      </c>
      <c r="B24" s="4">
        <v>113</v>
      </c>
      <c r="C24" s="4">
        <v>113</v>
      </c>
    </row>
    <row r="25" spans="1:3" ht="13.5">
      <c r="A25" s="2">
        <v>24</v>
      </c>
      <c r="B25" s="4">
        <v>132</v>
      </c>
      <c r="C25" s="4">
        <v>132</v>
      </c>
    </row>
    <row r="26" spans="1:3" ht="13.5">
      <c r="A26" s="2">
        <v>25</v>
      </c>
      <c r="B26" s="4">
        <v>130</v>
      </c>
      <c r="C26" s="4">
        <v>130</v>
      </c>
    </row>
    <row r="27" spans="1:3" ht="13.5">
      <c r="A27" s="2">
        <v>26</v>
      </c>
      <c r="B27" s="4">
        <v>145</v>
      </c>
      <c r="C27" s="4">
        <v>145</v>
      </c>
    </row>
    <row r="28" spans="1:3" ht="13.5">
      <c r="A28" s="2">
        <v>27</v>
      </c>
      <c r="B28" s="4">
        <v>156</v>
      </c>
      <c r="C28" s="4">
        <v>116</v>
      </c>
    </row>
    <row r="29" spans="1:3" ht="13.5">
      <c r="A29" s="2">
        <v>28</v>
      </c>
      <c r="B29" s="4">
        <v>148</v>
      </c>
      <c r="C29" s="4">
        <v>126</v>
      </c>
    </row>
    <row r="30" spans="1:3" ht="13.5">
      <c r="A30" s="2">
        <v>29</v>
      </c>
      <c r="B30" s="4">
        <v>178</v>
      </c>
      <c r="C30" s="4">
        <v>130</v>
      </c>
    </row>
    <row r="31" spans="1:3" ht="13.5">
      <c r="A31" s="2">
        <v>30</v>
      </c>
      <c r="B31" s="4">
        <v>189</v>
      </c>
      <c r="C31" s="4">
        <v>133</v>
      </c>
    </row>
    <row r="32" spans="1:3" ht="13.5">
      <c r="A32" s="1">
        <v>31</v>
      </c>
      <c r="B32" s="3">
        <v>202</v>
      </c>
      <c r="C32" s="3">
        <v>144</v>
      </c>
    </row>
    <row r="33" spans="1:3" ht="13.5">
      <c r="A33" s="2">
        <v>32</v>
      </c>
      <c r="B33" s="4">
        <v>214</v>
      </c>
      <c r="C33" s="4">
        <v>157</v>
      </c>
    </row>
    <row r="34" spans="1:3" ht="13.5">
      <c r="A34" s="2">
        <v>33</v>
      </c>
      <c r="B34" s="4">
        <v>217</v>
      </c>
      <c r="C34" s="4">
        <v>130</v>
      </c>
    </row>
    <row r="35" spans="1:3" ht="13.5">
      <c r="A35" s="2">
        <v>34</v>
      </c>
      <c r="B35" s="4">
        <v>224</v>
      </c>
      <c r="C35" s="4">
        <v>140</v>
      </c>
    </row>
    <row r="36" spans="1:3" ht="13.5">
      <c r="A36" s="2">
        <v>35</v>
      </c>
      <c r="B36" s="4">
        <v>251</v>
      </c>
      <c r="C36" s="4">
        <v>171</v>
      </c>
    </row>
    <row r="37" spans="1:3" ht="13.5">
      <c r="A37" s="2">
        <v>36</v>
      </c>
      <c r="B37" s="4">
        <v>242</v>
      </c>
      <c r="C37" s="4">
        <v>178</v>
      </c>
    </row>
    <row r="38" spans="1:3" ht="13.5">
      <c r="A38" s="2">
        <v>37</v>
      </c>
      <c r="B38" s="4">
        <v>238</v>
      </c>
      <c r="C38" s="4">
        <v>179</v>
      </c>
    </row>
    <row r="39" spans="1:3" ht="13.5">
      <c r="A39" s="2">
        <v>38</v>
      </c>
      <c r="B39" s="4">
        <v>299</v>
      </c>
      <c r="C39" s="4">
        <v>199</v>
      </c>
    </row>
    <row r="40" spans="1:3" ht="13.5">
      <c r="A40" s="2">
        <v>39</v>
      </c>
      <c r="B40" s="4">
        <v>335</v>
      </c>
      <c r="C40" s="4">
        <v>219</v>
      </c>
    </row>
    <row r="41" spans="1:3" ht="13.5">
      <c r="A41" s="2">
        <v>40</v>
      </c>
      <c r="B41" s="4">
        <v>337</v>
      </c>
      <c r="C41" s="4">
        <v>236</v>
      </c>
    </row>
    <row r="42" spans="1:3" ht="13.5">
      <c r="A42" s="2">
        <v>41</v>
      </c>
      <c r="B42" s="4">
        <v>338</v>
      </c>
      <c r="C42" s="4">
        <v>240</v>
      </c>
    </row>
    <row r="43" spans="1:3" ht="13.5">
      <c r="A43" s="2">
        <v>42</v>
      </c>
      <c r="B43" s="4">
        <v>371</v>
      </c>
      <c r="C43" s="4">
        <v>257</v>
      </c>
    </row>
    <row r="44" spans="1:3" ht="13.5">
      <c r="A44" s="2">
        <v>43</v>
      </c>
      <c r="B44" s="4">
        <v>403</v>
      </c>
      <c r="C44" s="4">
        <v>263</v>
      </c>
    </row>
    <row r="45" spans="1:3" ht="13.5">
      <c r="A45" s="2">
        <v>44</v>
      </c>
      <c r="B45" s="4">
        <v>375</v>
      </c>
      <c r="C45" s="4">
        <v>260</v>
      </c>
    </row>
    <row r="46" spans="1:3" ht="13.5">
      <c r="A46" s="2">
        <v>45</v>
      </c>
      <c r="B46" s="4">
        <v>435</v>
      </c>
      <c r="C46" s="4">
        <v>257</v>
      </c>
    </row>
    <row r="47" spans="1:3" ht="13.5">
      <c r="A47" s="2">
        <v>46</v>
      </c>
      <c r="B47" s="4">
        <v>451</v>
      </c>
      <c r="C47" s="4">
        <v>271</v>
      </c>
    </row>
    <row r="48" spans="1:3" ht="13.5">
      <c r="A48" s="2">
        <v>47</v>
      </c>
      <c r="B48" s="4">
        <v>422</v>
      </c>
      <c r="C48" s="4">
        <v>276</v>
      </c>
    </row>
    <row r="49" spans="1:3" ht="13.5">
      <c r="A49" s="2">
        <v>48</v>
      </c>
      <c r="B49" s="4">
        <v>455</v>
      </c>
      <c r="C49" s="4">
        <v>294</v>
      </c>
    </row>
    <row r="50" spans="1:3" ht="13.5">
      <c r="A50" s="2">
        <v>49</v>
      </c>
      <c r="B50" s="4">
        <v>462</v>
      </c>
      <c r="C50" s="4">
        <v>308</v>
      </c>
    </row>
    <row r="51" spans="1:3" ht="13.5">
      <c r="A51" s="2">
        <v>50</v>
      </c>
      <c r="B51" s="4">
        <v>399</v>
      </c>
      <c r="C51" s="4">
        <v>286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22">
      <selection activeCell="E54" sqref="E54"/>
    </sheetView>
  </sheetViews>
  <sheetFormatPr defaultColWidth="9.00390625" defaultRowHeight="13.5"/>
  <cols>
    <col min="1" max="1" width="2.25390625" style="0" customWidth="1"/>
    <col min="2" max="2" width="33.875" style="0" customWidth="1"/>
    <col min="3" max="3" width="6.50390625" style="0" customWidth="1"/>
    <col min="4" max="4" width="7.00390625" style="0" customWidth="1"/>
    <col min="5" max="5" width="6.375" style="0" customWidth="1"/>
    <col min="6" max="6" width="6.75390625" style="0" customWidth="1"/>
    <col min="7" max="7" width="6.375" style="0" customWidth="1"/>
    <col min="8" max="8" width="6.50390625" style="0" customWidth="1"/>
    <col min="9" max="9" width="6.25390625" style="0" customWidth="1"/>
    <col min="10" max="10" width="6.50390625" style="0" customWidth="1"/>
    <col min="11" max="11" width="6.25390625" style="0" customWidth="1"/>
    <col min="12" max="12" width="6.50390625" style="0" customWidth="1"/>
    <col min="13" max="13" width="6.25390625" style="0" customWidth="1"/>
    <col min="14" max="14" width="6.50390625" style="0" customWidth="1"/>
    <col min="15" max="15" width="6.25390625" style="0" customWidth="1"/>
    <col min="16" max="16" width="6.50390625" style="0" customWidth="1"/>
    <col min="17" max="17" width="6.25390625" style="0" customWidth="1"/>
  </cols>
  <sheetData>
    <row r="1" spans="1:4" ht="13.5">
      <c r="A1" t="s">
        <v>3</v>
      </c>
      <c r="D1" s="5"/>
    </row>
    <row r="2" spans="3:16" ht="13.5">
      <c r="C2" s="6"/>
      <c r="D2" s="6"/>
      <c r="E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ht="13.5">
      <c r="A3" s="7"/>
      <c r="B3" s="8" t="s">
        <v>4</v>
      </c>
      <c r="C3" s="8" t="s">
        <v>5</v>
      </c>
      <c r="D3" s="6"/>
      <c r="E3" s="8" t="s">
        <v>6</v>
      </c>
      <c r="F3" s="9"/>
      <c r="G3" s="8" t="s">
        <v>7</v>
      </c>
      <c r="H3" s="5"/>
      <c r="I3" s="10" t="s">
        <v>8</v>
      </c>
      <c r="K3" s="10" t="s">
        <v>9</v>
      </c>
      <c r="M3" s="10" t="s">
        <v>10</v>
      </c>
      <c r="O3" s="10" t="s">
        <v>11</v>
      </c>
      <c r="Q3" s="11"/>
    </row>
    <row r="4" spans="1:16" ht="13.5">
      <c r="A4" s="7"/>
      <c r="B4" s="7"/>
      <c r="C4" s="12" t="s">
        <v>12</v>
      </c>
      <c r="D4" s="12" t="s">
        <v>13</v>
      </c>
      <c r="E4" s="12" t="s">
        <v>12</v>
      </c>
      <c r="F4" s="7" t="s">
        <v>13</v>
      </c>
      <c r="G4" s="12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  <c r="M4" s="7" t="s">
        <v>12</v>
      </c>
      <c r="N4" s="7" t="s">
        <v>13</v>
      </c>
      <c r="O4" s="7" t="s">
        <v>12</v>
      </c>
      <c r="P4" s="7" t="s">
        <v>13</v>
      </c>
    </row>
    <row r="5" spans="1:16" ht="13.5">
      <c r="A5" s="7" t="s">
        <v>14</v>
      </c>
      <c r="B5" s="7" t="s">
        <v>15</v>
      </c>
      <c r="C5" s="7">
        <v>127</v>
      </c>
      <c r="D5" s="7">
        <v>94</v>
      </c>
      <c r="E5" s="7">
        <v>156</v>
      </c>
      <c r="F5" s="7">
        <v>90</v>
      </c>
      <c r="G5" s="7">
        <v>150</v>
      </c>
      <c r="H5" s="7">
        <v>97</v>
      </c>
      <c r="I5" s="7">
        <v>125</v>
      </c>
      <c r="J5" s="7">
        <v>89</v>
      </c>
      <c r="K5" s="7">
        <v>141</v>
      </c>
      <c r="L5" s="7">
        <v>92</v>
      </c>
      <c r="M5" s="7">
        <v>133</v>
      </c>
      <c r="N5" s="7">
        <v>85</v>
      </c>
      <c r="O5" s="7">
        <v>119</v>
      </c>
      <c r="P5" s="7">
        <v>88</v>
      </c>
    </row>
    <row r="6" spans="1:16" ht="13.5">
      <c r="A6" s="7" t="s">
        <v>16</v>
      </c>
      <c r="B6" s="7" t="s">
        <v>17</v>
      </c>
      <c r="C6" s="7">
        <v>82</v>
      </c>
      <c r="D6" s="7">
        <v>47</v>
      </c>
      <c r="E6" s="7">
        <v>78</v>
      </c>
      <c r="F6" s="7">
        <v>42</v>
      </c>
      <c r="G6" s="7">
        <v>89</v>
      </c>
      <c r="H6" s="7">
        <v>48</v>
      </c>
      <c r="I6" s="7">
        <v>78</v>
      </c>
      <c r="J6" s="7">
        <v>45</v>
      </c>
      <c r="K6" s="7">
        <v>76</v>
      </c>
      <c r="L6" s="7">
        <v>47</v>
      </c>
      <c r="M6" s="7">
        <v>66</v>
      </c>
      <c r="N6" s="7">
        <v>43</v>
      </c>
      <c r="O6" s="7">
        <v>54</v>
      </c>
      <c r="P6" s="7">
        <v>36</v>
      </c>
    </row>
    <row r="7" spans="1:16" ht="13.5">
      <c r="A7" s="7" t="s">
        <v>18</v>
      </c>
      <c r="B7" s="7" t="s">
        <v>19</v>
      </c>
      <c r="C7" s="7">
        <v>89</v>
      </c>
      <c r="D7" s="7">
        <v>67</v>
      </c>
      <c r="E7" s="7">
        <v>88</v>
      </c>
      <c r="F7" s="7">
        <v>48</v>
      </c>
      <c r="G7" s="7">
        <v>89</v>
      </c>
      <c r="H7" s="7">
        <v>47</v>
      </c>
      <c r="I7" s="7">
        <v>83</v>
      </c>
      <c r="J7" s="7">
        <v>57</v>
      </c>
      <c r="K7" s="7">
        <v>95</v>
      </c>
      <c r="L7" s="7">
        <v>66</v>
      </c>
      <c r="M7" s="7">
        <v>89</v>
      </c>
      <c r="N7" s="7">
        <v>65</v>
      </c>
      <c r="O7" s="7">
        <v>78</v>
      </c>
      <c r="P7" s="7">
        <v>60</v>
      </c>
    </row>
    <row r="8" spans="1:16" ht="13.5">
      <c r="A8" s="7" t="s">
        <v>20</v>
      </c>
      <c r="B8" s="7" t="s">
        <v>21</v>
      </c>
      <c r="C8" s="7">
        <v>55</v>
      </c>
      <c r="D8" s="7">
        <v>39</v>
      </c>
      <c r="E8" s="7">
        <v>79</v>
      </c>
      <c r="F8" s="7">
        <v>51</v>
      </c>
      <c r="G8" s="7">
        <v>80</v>
      </c>
      <c r="H8" s="7">
        <v>55</v>
      </c>
      <c r="I8" s="7">
        <v>82</v>
      </c>
      <c r="J8" s="7">
        <v>48</v>
      </c>
      <c r="K8" s="7">
        <v>94</v>
      </c>
      <c r="L8" s="7">
        <v>60</v>
      </c>
      <c r="M8" s="7">
        <v>108</v>
      </c>
      <c r="N8" s="7">
        <v>76</v>
      </c>
      <c r="O8" s="7">
        <v>96</v>
      </c>
      <c r="P8" s="7">
        <v>72</v>
      </c>
    </row>
    <row r="9" spans="1:16" ht="13.5">
      <c r="A9" s="7" t="s">
        <v>22</v>
      </c>
      <c r="B9" s="7" t="s">
        <v>23</v>
      </c>
      <c r="C9" s="7">
        <v>3</v>
      </c>
      <c r="D9" s="7">
        <v>3</v>
      </c>
      <c r="E9" s="7">
        <v>3</v>
      </c>
      <c r="F9" s="7">
        <v>1</v>
      </c>
      <c r="G9" s="7">
        <v>3</v>
      </c>
      <c r="H9" s="7">
        <v>2</v>
      </c>
      <c r="I9" s="7">
        <v>7</v>
      </c>
      <c r="J9" s="7">
        <v>5</v>
      </c>
      <c r="K9" s="7">
        <v>3</v>
      </c>
      <c r="L9" s="7">
        <v>0</v>
      </c>
      <c r="M9" s="7">
        <v>9</v>
      </c>
      <c r="N9" s="7">
        <v>6</v>
      </c>
      <c r="O9" s="7">
        <v>6</v>
      </c>
      <c r="P9" s="7">
        <v>4</v>
      </c>
    </row>
    <row r="10" spans="1:16" ht="13.5">
      <c r="A10" s="7" t="s">
        <v>24</v>
      </c>
      <c r="B10" s="7" t="s">
        <v>25</v>
      </c>
      <c r="C10" s="7">
        <v>3</v>
      </c>
      <c r="D10" s="7">
        <v>0</v>
      </c>
      <c r="E10" s="7">
        <v>7</v>
      </c>
      <c r="F10" s="7">
        <v>5</v>
      </c>
      <c r="G10" s="7">
        <v>3</v>
      </c>
      <c r="H10" s="7">
        <v>1</v>
      </c>
      <c r="I10" s="7">
        <v>8</v>
      </c>
      <c r="J10" s="7">
        <v>6</v>
      </c>
      <c r="K10" s="7">
        <v>5</v>
      </c>
      <c r="L10" s="7">
        <v>4</v>
      </c>
      <c r="M10" s="7">
        <v>7</v>
      </c>
      <c r="N10" s="7">
        <v>6</v>
      </c>
      <c r="O10" s="7">
        <v>6</v>
      </c>
      <c r="P10" s="7">
        <v>1</v>
      </c>
    </row>
    <row r="11" spans="1:16" ht="13.5">
      <c r="A11" s="7" t="s">
        <v>26</v>
      </c>
      <c r="B11" s="7" t="s">
        <v>27</v>
      </c>
      <c r="C11" s="7">
        <v>3</v>
      </c>
      <c r="D11" s="7">
        <v>0</v>
      </c>
      <c r="E11" s="7">
        <v>4</v>
      </c>
      <c r="F11" s="7">
        <v>3</v>
      </c>
      <c r="G11" s="7">
        <v>4</v>
      </c>
      <c r="H11" s="7">
        <v>2</v>
      </c>
      <c r="I11" s="7">
        <v>5</v>
      </c>
      <c r="J11" s="7">
        <v>1</v>
      </c>
      <c r="K11" s="7">
        <v>3</v>
      </c>
      <c r="L11" s="7">
        <v>1</v>
      </c>
      <c r="M11" s="7">
        <v>5</v>
      </c>
      <c r="N11" s="7">
        <v>2</v>
      </c>
      <c r="O11" s="7">
        <v>1</v>
      </c>
      <c r="P11" s="7">
        <v>1</v>
      </c>
    </row>
    <row r="12" spans="1:16" ht="13.5">
      <c r="A12" s="7" t="s">
        <v>28</v>
      </c>
      <c r="B12" s="7" t="s">
        <v>29</v>
      </c>
      <c r="C12" s="7">
        <v>5</v>
      </c>
      <c r="D12" s="7">
        <v>3</v>
      </c>
      <c r="E12" s="7">
        <v>6</v>
      </c>
      <c r="F12" s="7">
        <v>5</v>
      </c>
      <c r="G12" s="7">
        <v>11</v>
      </c>
      <c r="H12" s="7">
        <v>3</v>
      </c>
      <c r="I12" s="7">
        <v>8</v>
      </c>
      <c r="J12" s="7">
        <v>5</v>
      </c>
      <c r="K12" s="7">
        <v>16</v>
      </c>
      <c r="L12" s="7">
        <v>10</v>
      </c>
      <c r="M12" s="7">
        <v>23</v>
      </c>
      <c r="N12" s="7">
        <v>9</v>
      </c>
      <c r="O12" s="7">
        <v>14</v>
      </c>
      <c r="P12" s="7">
        <v>9</v>
      </c>
    </row>
    <row r="13" spans="1:16" ht="13.5">
      <c r="A13" s="7" t="s">
        <v>30</v>
      </c>
      <c r="B13" s="7" t="s">
        <v>31</v>
      </c>
      <c r="C13" s="7">
        <v>1</v>
      </c>
      <c r="D13" s="7">
        <v>1</v>
      </c>
      <c r="E13" s="7">
        <v>3</v>
      </c>
      <c r="F13" s="7">
        <v>3</v>
      </c>
      <c r="G13" s="7">
        <v>4</v>
      </c>
      <c r="H13" s="7">
        <v>3</v>
      </c>
      <c r="I13" s="7">
        <v>7</v>
      </c>
      <c r="J13" s="7">
        <v>7</v>
      </c>
      <c r="K13" s="7">
        <v>3</v>
      </c>
      <c r="L13" s="7">
        <v>1</v>
      </c>
      <c r="M13" s="7">
        <v>2</v>
      </c>
      <c r="N13" s="7">
        <v>1</v>
      </c>
      <c r="O13" s="7">
        <v>0</v>
      </c>
      <c r="P13" s="7">
        <v>0</v>
      </c>
    </row>
    <row r="14" spans="1:16" ht="13.5">
      <c r="A14" s="7" t="s">
        <v>32</v>
      </c>
      <c r="B14" s="7" t="s">
        <v>33</v>
      </c>
      <c r="C14" s="7">
        <v>0</v>
      </c>
      <c r="D14" s="7">
        <v>0</v>
      </c>
      <c r="E14" s="7">
        <v>2</v>
      </c>
      <c r="F14" s="7">
        <v>2</v>
      </c>
      <c r="G14" s="7">
        <v>4</v>
      </c>
      <c r="H14" s="7">
        <v>1</v>
      </c>
      <c r="I14" s="7">
        <v>2</v>
      </c>
      <c r="J14" s="7">
        <v>2</v>
      </c>
      <c r="K14" s="7">
        <v>3</v>
      </c>
      <c r="L14" s="7">
        <v>2</v>
      </c>
      <c r="M14" s="7">
        <v>4</v>
      </c>
      <c r="N14" s="7">
        <v>3</v>
      </c>
      <c r="O14" s="7">
        <v>7</v>
      </c>
      <c r="P14" s="7">
        <v>3</v>
      </c>
    </row>
    <row r="15" spans="1:16" ht="13.5">
      <c r="A15" s="7" t="s">
        <v>34</v>
      </c>
      <c r="B15" s="7" t="s">
        <v>35</v>
      </c>
      <c r="C15" s="7">
        <v>7</v>
      </c>
      <c r="D15" s="7">
        <v>6</v>
      </c>
      <c r="E15" s="7">
        <v>9</v>
      </c>
      <c r="F15" s="7">
        <v>7</v>
      </c>
      <c r="G15" s="7">
        <v>14</v>
      </c>
      <c r="H15" s="7">
        <v>12</v>
      </c>
      <c r="I15" s="7">
        <v>17</v>
      </c>
      <c r="J15" s="7">
        <v>11</v>
      </c>
      <c r="K15" s="7">
        <v>16</v>
      </c>
      <c r="L15" s="7">
        <v>11</v>
      </c>
      <c r="M15" s="7">
        <v>16</v>
      </c>
      <c r="N15" s="7">
        <v>12</v>
      </c>
      <c r="O15" s="7">
        <v>18</v>
      </c>
      <c r="P15" s="7">
        <v>12</v>
      </c>
    </row>
    <row r="16" spans="1:16" ht="13.5">
      <c r="A16" s="7"/>
      <c r="B16" s="7"/>
      <c r="C16" s="7">
        <v>375</v>
      </c>
      <c r="D16" s="7">
        <v>260</v>
      </c>
      <c r="E16" s="7">
        <v>435</v>
      </c>
      <c r="F16" s="7">
        <v>257</v>
      </c>
      <c r="G16" s="7">
        <v>451</v>
      </c>
      <c r="H16" s="7">
        <v>271</v>
      </c>
      <c r="I16" s="7">
        <v>422</v>
      </c>
      <c r="J16" s="7">
        <v>276</v>
      </c>
      <c r="K16" s="7">
        <v>455</v>
      </c>
      <c r="L16" s="7">
        <v>294</v>
      </c>
      <c r="M16" s="7">
        <v>462</v>
      </c>
      <c r="N16" s="7">
        <v>308</v>
      </c>
      <c r="O16" s="7">
        <v>399</v>
      </c>
      <c r="P16" s="7">
        <v>286</v>
      </c>
    </row>
    <row r="17" ht="13.5">
      <c r="K17" s="13"/>
    </row>
    <row r="18" spans="1:17" ht="17.25">
      <c r="A18" s="7"/>
      <c r="B18" s="14" t="s">
        <v>1</v>
      </c>
      <c r="C18" s="16" t="s">
        <v>37</v>
      </c>
      <c r="D18" s="17"/>
      <c r="E18" s="17"/>
      <c r="F18" s="17"/>
      <c r="G18" s="17"/>
      <c r="H18" s="17"/>
      <c r="I18" s="18"/>
      <c r="J18" s="11"/>
      <c r="K18" s="16" t="s">
        <v>38</v>
      </c>
      <c r="L18" s="17"/>
      <c r="M18" s="17"/>
      <c r="N18" s="17"/>
      <c r="O18" s="17"/>
      <c r="P18" s="17"/>
      <c r="Q18" s="18"/>
    </row>
    <row r="19" spans="1:17" ht="13.5">
      <c r="A19" s="7"/>
      <c r="B19" s="7" t="s">
        <v>39</v>
      </c>
      <c r="C19" s="12">
        <v>44</v>
      </c>
      <c r="D19" s="12">
        <v>45</v>
      </c>
      <c r="E19" s="12">
        <v>46</v>
      </c>
      <c r="F19" s="12">
        <v>47</v>
      </c>
      <c r="G19" s="12">
        <v>48</v>
      </c>
      <c r="H19" s="12">
        <v>49</v>
      </c>
      <c r="I19" s="12">
        <v>50</v>
      </c>
      <c r="K19" s="12">
        <v>44</v>
      </c>
      <c r="L19" s="12">
        <v>45</v>
      </c>
      <c r="M19" s="12">
        <v>46</v>
      </c>
      <c r="N19" s="12">
        <v>47</v>
      </c>
      <c r="O19" s="12">
        <v>48</v>
      </c>
      <c r="P19" s="12">
        <v>49</v>
      </c>
      <c r="Q19" s="12">
        <v>50</v>
      </c>
    </row>
    <row r="20" spans="1:17" ht="13.5">
      <c r="A20" s="7" t="s">
        <v>14</v>
      </c>
      <c r="B20" s="7" t="s">
        <v>15</v>
      </c>
      <c r="C20" s="7">
        <v>127</v>
      </c>
      <c r="D20" s="7">
        <v>156</v>
      </c>
      <c r="E20" s="7">
        <v>150</v>
      </c>
      <c r="F20" s="7">
        <v>125</v>
      </c>
      <c r="G20" s="7">
        <v>141</v>
      </c>
      <c r="H20" s="7">
        <v>133</v>
      </c>
      <c r="I20" s="7">
        <v>119</v>
      </c>
      <c r="K20" s="15">
        <f>C20/C$32*100</f>
        <v>33.86666666666667</v>
      </c>
      <c r="L20" s="15">
        <f aca="true" t="shared" si="0" ref="L20:Q31">D20/D$32*100</f>
        <v>35.86206896551724</v>
      </c>
      <c r="M20" s="15">
        <f t="shared" si="0"/>
        <v>33.25942350332594</v>
      </c>
      <c r="N20" s="15">
        <f t="shared" si="0"/>
        <v>29.620853080568722</v>
      </c>
      <c r="O20" s="15">
        <f t="shared" si="0"/>
        <v>30.98901098901099</v>
      </c>
      <c r="P20" s="15">
        <f t="shared" si="0"/>
        <v>28.78787878787879</v>
      </c>
      <c r="Q20" s="15">
        <f t="shared" si="0"/>
        <v>29.82456140350877</v>
      </c>
    </row>
    <row r="21" spans="1:17" ht="13.5">
      <c r="A21" s="7" t="s">
        <v>16</v>
      </c>
      <c r="B21" s="7" t="s">
        <v>17</v>
      </c>
      <c r="C21" s="7">
        <v>82</v>
      </c>
      <c r="D21" s="7">
        <v>78</v>
      </c>
      <c r="E21" s="7">
        <v>89</v>
      </c>
      <c r="F21" s="7">
        <v>78</v>
      </c>
      <c r="G21" s="7">
        <v>76</v>
      </c>
      <c r="H21" s="7">
        <v>66</v>
      </c>
      <c r="I21" s="7">
        <v>54</v>
      </c>
      <c r="K21" s="15">
        <f aca="true" t="shared" si="1" ref="K21:K31">C21/C$32*100</f>
        <v>21.866666666666667</v>
      </c>
      <c r="L21" s="15">
        <f t="shared" si="0"/>
        <v>17.93103448275862</v>
      </c>
      <c r="M21" s="15">
        <f t="shared" si="0"/>
        <v>19.733924611973393</v>
      </c>
      <c r="N21" s="15">
        <f t="shared" si="0"/>
        <v>18.48341232227488</v>
      </c>
      <c r="O21" s="15">
        <f t="shared" si="0"/>
        <v>16.7032967032967</v>
      </c>
      <c r="P21" s="15">
        <f t="shared" si="0"/>
        <v>14.285714285714285</v>
      </c>
      <c r="Q21" s="15">
        <f t="shared" si="0"/>
        <v>13.533834586466165</v>
      </c>
    </row>
    <row r="22" spans="1:17" ht="13.5">
      <c r="A22" s="7" t="s">
        <v>18</v>
      </c>
      <c r="B22" s="7" t="s">
        <v>19</v>
      </c>
      <c r="C22" s="7">
        <v>89</v>
      </c>
      <c r="D22" s="7">
        <v>88</v>
      </c>
      <c r="E22" s="7">
        <v>89</v>
      </c>
      <c r="F22" s="7">
        <v>83</v>
      </c>
      <c r="G22" s="7">
        <v>95</v>
      </c>
      <c r="H22" s="7">
        <v>89</v>
      </c>
      <c r="I22" s="7">
        <v>78</v>
      </c>
      <c r="K22" s="15">
        <f t="shared" si="1"/>
        <v>23.733333333333334</v>
      </c>
      <c r="L22" s="15">
        <f t="shared" si="0"/>
        <v>20.229885057471265</v>
      </c>
      <c r="M22" s="15">
        <f t="shared" si="0"/>
        <v>19.733924611973393</v>
      </c>
      <c r="N22" s="15">
        <f t="shared" si="0"/>
        <v>19.66824644549763</v>
      </c>
      <c r="O22" s="15">
        <f t="shared" si="0"/>
        <v>20.87912087912088</v>
      </c>
      <c r="P22" s="15">
        <f t="shared" si="0"/>
        <v>19.264069264069263</v>
      </c>
      <c r="Q22" s="15">
        <f t="shared" si="0"/>
        <v>19.548872180451127</v>
      </c>
    </row>
    <row r="23" spans="1:17" ht="13.5">
      <c r="A23" s="7" t="s">
        <v>20</v>
      </c>
      <c r="B23" s="7" t="s">
        <v>21</v>
      </c>
      <c r="C23" s="7">
        <v>55</v>
      </c>
      <c r="D23" s="7">
        <v>79</v>
      </c>
      <c r="E23" s="7">
        <v>80</v>
      </c>
      <c r="F23" s="7">
        <v>82</v>
      </c>
      <c r="G23" s="7">
        <v>94</v>
      </c>
      <c r="H23" s="7">
        <v>108</v>
      </c>
      <c r="I23" s="7">
        <v>96</v>
      </c>
      <c r="K23" s="15">
        <f t="shared" si="1"/>
        <v>14.666666666666666</v>
      </c>
      <c r="L23" s="15">
        <f t="shared" si="0"/>
        <v>18.160919540229887</v>
      </c>
      <c r="M23" s="15">
        <f t="shared" si="0"/>
        <v>17.738359201773836</v>
      </c>
      <c r="N23" s="15">
        <f t="shared" si="0"/>
        <v>19.431279620853083</v>
      </c>
      <c r="O23" s="15">
        <f t="shared" si="0"/>
        <v>20.659340659340657</v>
      </c>
      <c r="P23" s="15">
        <f t="shared" si="0"/>
        <v>23.376623376623375</v>
      </c>
      <c r="Q23" s="15">
        <f t="shared" si="0"/>
        <v>24.06015037593985</v>
      </c>
    </row>
    <row r="24" spans="1:17" ht="13.5">
      <c r="A24" s="7" t="s">
        <v>22</v>
      </c>
      <c r="B24" s="7" t="s">
        <v>23</v>
      </c>
      <c r="C24" s="7">
        <v>3</v>
      </c>
      <c r="D24" s="7">
        <v>3</v>
      </c>
      <c r="E24" s="7">
        <v>3</v>
      </c>
      <c r="F24" s="7">
        <v>7</v>
      </c>
      <c r="G24" s="7">
        <v>3</v>
      </c>
      <c r="H24" s="7">
        <v>9</v>
      </c>
      <c r="I24" s="7">
        <v>6</v>
      </c>
      <c r="K24" s="15">
        <f t="shared" si="1"/>
        <v>0.8</v>
      </c>
      <c r="L24" s="15">
        <f t="shared" si="0"/>
        <v>0.6896551724137931</v>
      </c>
      <c r="M24" s="15">
        <f t="shared" si="0"/>
        <v>0.6651884700665188</v>
      </c>
      <c r="N24" s="15">
        <f t="shared" si="0"/>
        <v>1.6587677725118484</v>
      </c>
      <c r="O24" s="15">
        <f t="shared" si="0"/>
        <v>0.6593406593406593</v>
      </c>
      <c r="P24" s="15">
        <f t="shared" si="0"/>
        <v>1.948051948051948</v>
      </c>
      <c r="Q24" s="15">
        <f t="shared" si="0"/>
        <v>1.5037593984962405</v>
      </c>
    </row>
    <row r="25" spans="1:17" ht="13.5">
      <c r="A25" s="7" t="s">
        <v>24</v>
      </c>
      <c r="B25" s="7" t="s">
        <v>25</v>
      </c>
      <c r="C25" s="7">
        <v>3</v>
      </c>
      <c r="D25" s="7">
        <v>7</v>
      </c>
      <c r="E25" s="7">
        <v>3</v>
      </c>
      <c r="F25" s="7">
        <v>8</v>
      </c>
      <c r="G25" s="7">
        <v>5</v>
      </c>
      <c r="H25" s="7">
        <v>7</v>
      </c>
      <c r="I25" s="7">
        <v>6</v>
      </c>
      <c r="K25" s="15">
        <f t="shared" si="1"/>
        <v>0.8</v>
      </c>
      <c r="L25" s="15">
        <f t="shared" si="0"/>
        <v>1.6091954022988506</v>
      </c>
      <c r="M25" s="15">
        <f t="shared" si="0"/>
        <v>0.6651884700665188</v>
      </c>
      <c r="N25" s="15">
        <f t="shared" si="0"/>
        <v>1.8957345971563981</v>
      </c>
      <c r="O25" s="15">
        <f t="shared" si="0"/>
        <v>1.098901098901099</v>
      </c>
      <c r="P25" s="15">
        <f t="shared" si="0"/>
        <v>1.5151515151515151</v>
      </c>
      <c r="Q25" s="15">
        <f t="shared" si="0"/>
        <v>1.5037593984962405</v>
      </c>
    </row>
    <row r="26" spans="1:17" ht="13.5">
      <c r="A26" s="7" t="s">
        <v>26</v>
      </c>
      <c r="B26" s="7" t="s">
        <v>27</v>
      </c>
      <c r="C26" s="7">
        <v>3</v>
      </c>
      <c r="D26" s="7">
        <v>4</v>
      </c>
      <c r="E26" s="7">
        <v>4</v>
      </c>
      <c r="F26" s="7">
        <v>5</v>
      </c>
      <c r="G26" s="7">
        <v>3</v>
      </c>
      <c r="H26" s="7">
        <v>5</v>
      </c>
      <c r="I26" s="7">
        <v>1</v>
      </c>
      <c r="K26" s="15">
        <f t="shared" si="1"/>
        <v>0.8</v>
      </c>
      <c r="L26" s="15">
        <f t="shared" si="0"/>
        <v>0.9195402298850575</v>
      </c>
      <c r="M26" s="15">
        <f t="shared" si="0"/>
        <v>0.8869179600886918</v>
      </c>
      <c r="N26" s="15">
        <f t="shared" si="0"/>
        <v>1.1848341232227488</v>
      </c>
      <c r="O26" s="15">
        <f t="shared" si="0"/>
        <v>0.6593406593406593</v>
      </c>
      <c r="P26" s="15">
        <f t="shared" si="0"/>
        <v>1.0822510822510822</v>
      </c>
      <c r="Q26" s="15">
        <f t="shared" si="0"/>
        <v>0.2506265664160401</v>
      </c>
    </row>
    <row r="27" spans="1:17" ht="13.5">
      <c r="A27" s="7" t="s">
        <v>28</v>
      </c>
      <c r="B27" s="7" t="s">
        <v>29</v>
      </c>
      <c r="C27" s="7">
        <v>5</v>
      </c>
      <c r="D27" s="7">
        <v>6</v>
      </c>
      <c r="E27" s="7">
        <v>11</v>
      </c>
      <c r="F27" s="7">
        <v>8</v>
      </c>
      <c r="G27" s="7">
        <v>16</v>
      </c>
      <c r="H27" s="7">
        <v>23</v>
      </c>
      <c r="I27" s="7">
        <v>14</v>
      </c>
      <c r="K27" s="15">
        <f t="shared" si="1"/>
        <v>1.3333333333333335</v>
      </c>
      <c r="L27" s="15">
        <f t="shared" si="0"/>
        <v>1.3793103448275863</v>
      </c>
      <c r="M27" s="15">
        <f t="shared" si="0"/>
        <v>2.4390243902439024</v>
      </c>
      <c r="N27" s="15">
        <f t="shared" si="0"/>
        <v>1.8957345971563981</v>
      </c>
      <c r="O27" s="15">
        <f t="shared" si="0"/>
        <v>3.5164835164835164</v>
      </c>
      <c r="P27" s="15">
        <f t="shared" si="0"/>
        <v>4.978354978354979</v>
      </c>
      <c r="Q27" s="15">
        <f t="shared" si="0"/>
        <v>3.508771929824561</v>
      </c>
    </row>
    <row r="28" spans="1:17" ht="13.5">
      <c r="A28" s="7" t="s">
        <v>30</v>
      </c>
      <c r="B28" s="7" t="s">
        <v>31</v>
      </c>
      <c r="C28" s="7">
        <v>1</v>
      </c>
      <c r="D28" s="7">
        <v>3</v>
      </c>
      <c r="E28" s="7">
        <v>4</v>
      </c>
      <c r="F28" s="7">
        <v>7</v>
      </c>
      <c r="G28" s="7">
        <v>3</v>
      </c>
      <c r="H28" s="7">
        <v>2</v>
      </c>
      <c r="I28" s="7">
        <v>0</v>
      </c>
      <c r="K28" s="15">
        <f t="shared" si="1"/>
        <v>0.26666666666666666</v>
      </c>
      <c r="L28" s="15">
        <f t="shared" si="0"/>
        <v>0.6896551724137931</v>
      </c>
      <c r="M28" s="15">
        <f t="shared" si="0"/>
        <v>0.8869179600886918</v>
      </c>
      <c r="N28" s="15">
        <f t="shared" si="0"/>
        <v>1.6587677725118484</v>
      </c>
      <c r="O28" s="15">
        <f t="shared" si="0"/>
        <v>0.6593406593406593</v>
      </c>
      <c r="P28" s="15">
        <f t="shared" si="0"/>
        <v>0.4329004329004329</v>
      </c>
      <c r="Q28" s="15">
        <f t="shared" si="0"/>
        <v>0</v>
      </c>
    </row>
    <row r="29" spans="1:17" ht="13.5">
      <c r="A29" s="7" t="s">
        <v>32</v>
      </c>
      <c r="B29" s="7" t="s">
        <v>33</v>
      </c>
      <c r="C29" s="7">
        <v>0</v>
      </c>
      <c r="D29" s="7">
        <v>2</v>
      </c>
      <c r="E29" s="7">
        <v>4</v>
      </c>
      <c r="F29" s="7">
        <v>2</v>
      </c>
      <c r="G29" s="7">
        <v>3</v>
      </c>
      <c r="H29" s="7">
        <v>4</v>
      </c>
      <c r="I29" s="7">
        <v>7</v>
      </c>
      <c r="K29" s="15">
        <f t="shared" si="1"/>
        <v>0</v>
      </c>
      <c r="L29" s="15">
        <f t="shared" si="0"/>
        <v>0.45977011494252873</v>
      </c>
      <c r="M29" s="15">
        <f t="shared" si="0"/>
        <v>0.8869179600886918</v>
      </c>
      <c r="N29" s="15">
        <f t="shared" si="0"/>
        <v>0.47393364928909953</v>
      </c>
      <c r="O29" s="15">
        <f t="shared" si="0"/>
        <v>0.6593406593406593</v>
      </c>
      <c r="P29" s="15">
        <f t="shared" si="0"/>
        <v>0.8658008658008658</v>
      </c>
      <c r="Q29" s="15">
        <f t="shared" si="0"/>
        <v>1.7543859649122806</v>
      </c>
    </row>
    <row r="30" spans="1:17" ht="13.5">
      <c r="A30" s="7" t="s">
        <v>34</v>
      </c>
      <c r="B30" s="7" t="s">
        <v>35</v>
      </c>
      <c r="C30" s="7">
        <v>7</v>
      </c>
      <c r="D30" s="7">
        <v>9</v>
      </c>
      <c r="E30" s="7">
        <v>14</v>
      </c>
      <c r="F30" s="7">
        <v>17</v>
      </c>
      <c r="G30" s="7">
        <v>16</v>
      </c>
      <c r="H30" s="7">
        <v>16</v>
      </c>
      <c r="I30" s="7">
        <v>18</v>
      </c>
      <c r="K30" s="15">
        <f t="shared" si="1"/>
        <v>1.866666666666667</v>
      </c>
      <c r="L30" s="15">
        <f t="shared" si="0"/>
        <v>2.0689655172413794</v>
      </c>
      <c r="M30" s="15">
        <f t="shared" si="0"/>
        <v>3.1042128603104215</v>
      </c>
      <c r="N30" s="15">
        <f t="shared" si="0"/>
        <v>4.028436018957346</v>
      </c>
      <c r="O30" s="15">
        <f t="shared" si="0"/>
        <v>3.5164835164835164</v>
      </c>
      <c r="P30" s="15">
        <f t="shared" si="0"/>
        <v>3.463203463203463</v>
      </c>
      <c r="Q30" s="15">
        <f t="shared" si="0"/>
        <v>4.511278195488721</v>
      </c>
    </row>
    <row r="31" spans="1:17" ht="13.5">
      <c r="A31" s="7"/>
      <c r="B31" s="7" t="s">
        <v>36</v>
      </c>
      <c r="C31" s="7">
        <f>SUM(C24:C30)</f>
        <v>22</v>
      </c>
      <c r="D31" s="7">
        <f aca="true" t="shared" si="2" ref="D31:I31">SUM(D24:D30)</f>
        <v>34</v>
      </c>
      <c r="E31" s="7">
        <f t="shared" si="2"/>
        <v>43</v>
      </c>
      <c r="F31" s="7">
        <f t="shared" si="2"/>
        <v>54</v>
      </c>
      <c r="G31" s="7">
        <f t="shared" si="2"/>
        <v>49</v>
      </c>
      <c r="H31" s="7">
        <f t="shared" si="2"/>
        <v>66</v>
      </c>
      <c r="I31" s="7">
        <f t="shared" si="2"/>
        <v>52</v>
      </c>
      <c r="K31" s="15">
        <f t="shared" si="1"/>
        <v>5.866666666666666</v>
      </c>
      <c r="L31" s="15">
        <f t="shared" si="0"/>
        <v>7.816091954022989</v>
      </c>
      <c r="M31" s="15">
        <f t="shared" si="0"/>
        <v>9.534368070953436</v>
      </c>
      <c r="N31" s="15">
        <f t="shared" si="0"/>
        <v>12.796208530805686</v>
      </c>
      <c r="O31" s="15">
        <f t="shared" si="0"/>
        <v>10.76923076923077</v>
      </c>
      <c r="P31" s="15">
        <f t="shared" si="0"/>
        <v>14.285714285714285</v>
      </c>
      <c r="Q31" s="15">
        <f t="shared" si="0"/>
        <v>13.032581453634084</v>
      </c>
    </row>
    <row r="32" spans="1:17" ht="13.5">
      <c r="A32" s="7"/>
      <c r="B32" s="7"/>
      <c r="C32" s="7">
        <v>375</v>
      </c>
      <c r="D32" s="7">
        <v>435</v>
      </c>
      <c r="E32" s="7">
        <v>451</v>
      </c>
      <c r="F32" s="7">
        <v>422</v>
      </c>
      <c r="G32" s="7">
        <v>455</v>
      </c>
      <c r="H32" s="7">
        <v>462</v>
      </c>
      <c r="I32" s="7">
        <v>399</v>
      </c>
      <c r="K32" s="7">
        <f>SUM(K20:K30)</f>
        <v>99.99999999999999</v>
      </c>
      <c r="L32" s="7">
        <f aca="true" t="shared" si="3" ref="L32:Q32">SUM(L20:L30)</f>
        <v>100</v>
      </c>
      <c r="M32" s="7">
        <f t="shared" si="3"/>
        <v>100.00000000000001</v>
      </c>
      <c r="N32" s="7">
        <f t="shared" si="3"/>
        <v>100</v>
      </c>
      <c r="O32" s="7">
        <f t="shared" si="3"/>
        <v>99.99999999999999</v>
      </c>
      <c r="P32" s="7">
        <f t="shared" si="3"/>
        <v>100</v>
      </c>
      <c r="Q32" s="7">
        <f t="shared" si="3"/>
        <v>100</v>
      </c>
    </row>
    <row r="34" spans="1:17" ht="17.25">
      <c r="A34" s="7"/>
      <c r="B34" s="14" t="s">
        <v>2</v>
      </c>
      <c r="C34" s="16" t="s">
        <v>37</v>
      </c>
      <c r="D34" s="17"/>
      <c r="E34" s="17"/>
      <c r="F34" s="17"/>
      <c r="G34" s="17"/>
      <c r="H34" s="17"/>
      <c r="I34" s="17"/>
      <c r="K34" s="16" t="s">
        <v>38</v>
      </c>
      <c r="L34" s="17"/>
      <c r="M34" s="17"/>
      <c r="N34" s="17"/>
      <c r="O34" s="17"/>
      <c r="P34" s="17"/>
      <c r="Q34" s="18"/>
    </row>
    <row r="35" spans="1:17" ht="13.5">
      <c r="A35" s="7"/>
      <c r="B35" s="7" t="s">
        <v>39</v>
      </c>
      <c r="C35" s="12">
        <v>44</v>
      </c>
      <c r="D35" s="12">
        <v>45</v>
      </c>
      <c r="E35" s="12">
        <v>46</v>
      </c>
      <c r="F35" s="12">
        <v>47</v>
      </c>
      <c r="G35" s="12">
        <v>48</v>
      </c>
      <c r="H35" s="12">
        <v>49</v>
      </c>
      <c r="I35" s="12">
        <v>50</v>
      </c>
      <c r="K35" s="12">
        <v>44</v>
      </c>
      <c r="L35" s="12">
        <v>45</v>
      </c>
      <c r="M35" s="12">
        <v>46</v>
      </c>
      <c r="N35" s="12">
        <v>47</v>
      </c>
      <c r="O35" s="12">
        <v>48</v>
      </c>
      <c r="P35" s="12">
        <v>49</v>
      </c>
      <c r="Q35" s="12">
        <v>50</v>
      </c>
    </row>
    <row r="36" spans="1:17" ht="13.5">
      <c r="A36" s="7" t="s">
        <v>14</v>
      </c>
      <c r="B36" s="7" t="s">
        <v>15</v>
      </c>
      <c r="C36" s="7">
        <v>94</v>
      </c>
      <c r="D36" s="7">
        <v>90</v>
      </c>
      <c r="E36" s="7">
        <v>97</v>
      </c>
      <c r="F36" s="7">
        <v>89</v>
      </c>
      <c r="G36" s="7">
        <v>92</v>
      </c>
      <c r="H36" s="7">
        <v>85</v>
      </c>
      <c r="I36" s="7">
        <v>88</v>
      </c>
      <c r="K36" s="15">
        <f>C36/C$48*100</f>
        <v>36.15384615384615</v>
      </c>
      <c r="L36" s="15">
        <f aca="true" t="shared" si="4" ref="L36:Q46">D36/D$48*100</f>
        <v>35.019455252918284</v>
      </c>
      <c r="M36" s="15">
        <f t="shared" si="4"/>
        <v>35.79335793357934</v>
      </c>
      <c r="N36" s="15">
        <f t="shared" si="4"/>
        <v>32.2463768115942</v>
      </c>
      <c r="O36" s="15">
        <f t="shared" si="4"/>
        <v>31.292517006802722</v>
      </c>
      <c r="P36" s="15">
        <f t="shared" si="4"/>
        <v>27.5974025974026</v>
      </c>
      <c r="Q36" s="15">
        <f t="shared" si="4"/>
        <v>30.76923076923077</v>
      </c>
    </row>
    <row r="37" spans="1:17" ht="13.5">
      <c r="A37" s="7" t="s">
        <v>16</v>
      </c>
      <c r="B37" s="7" t="s">
        <v>17</v>
      </c>
      <c r="C37" s="7">
        <v>47</v>
      </c>
      <c r="D37" s="7">
        <v>42</v>
      </c>
      <c r="E37" s="7">
        <v>48</v>
      </c>
      <c r="F37" s="7">
        <v>45</v>
      </c>
      <c r="G37" s="7">
        <v>47</v>
      </c>
      <c r="H37" s="7">
        <v>43</v>
      </c>
      <c r="I37" s="7">
        <v>36</v>
      </c>
      <c r="K37" s="15">
        <f aca="true" t="shared" si="5" ref="K37:K46">C37/C$48*100</f>
        <v>18.076923076923077</v>
      </c>
      <c r="L37" s="15">
        <f t="shared" si="4"/>
        <v>16.342412451361866</v>
      </c>
      <c r="M37" s="15">
        <f t="shared" si="4"/>
        <v>17.712177121771216</v>
      </c>
      <c r="N37" s="15">
        <f t="shared" si="4"/>
        <v>16.304347826086957</v>
      </c>
      <c r="O37" s="15">
        <f t="shared" si="4"/>
        <v>15.98639455782313</v>
      </c>
      <c r="P37" s="15">
        <f t="shared" si="4"/>
        <v>13.96103896103896</v>
      </c>
      <c r="Q37" s="15">
        <f t="shared" si="4"/>
        <v>12.587412587412588</v>
      </c>
    </row>
    <row r="38" spans="1:17" ht="13.5">
      <c r="A38" s="7" t="s">
        <v>18</v>
      </c>
      <c r="B38" s="7" t="s">
        <v>19</v>
      </c>
      <c r="C38" s="7">
        <v>67</v>
      </c>
      <c r="D38" s="7">
        <v>48</v>
      </c>
      <c r="E38" s="7">
        <v>47</v>
      </c>
      <c r="F38" s="7">
        <v>57</v>
      </c>
      <c r="G38" s="7">
        <v>66</v>
      </c>
      <c r="H38" s="7">
        <v>65</v>
      </c>
      <c r="I38" s="7">
        <v>60</v>
      </c>
      <c r="K38" s="15">
        <f t="shared" si="5"/>
        <v>25.769230769230766</v>
      </c>
      <c r="L38" s="15">
        <f t="shared" si="4"/>
        <v>18.67704280155642</v>
      </c>
      <c r="M38" s="15">
        <f t="shared" si="4"/>
        <v>17.343173431734318</v>
      </c>
      <c r="N38" s="15">
        <f t="shared" si="4"/>
        <v>20.652173913043477</v>
      </c>
      <c r="O38" s="15">
        <f t="shared" si="4"/>
        <v>22.448979591836736</v>
      </c>
      <c r="P38" s="15">
        <f t="shared" si="4"/>
        <v>21.1038961038961</v>
      </c>
      <c r="Q38" s="15">
        <f t="shared" si="4"/>
        <v>20.97902097902098</v>
      </c>
    </row>
    <row r="39" spans="1:17" ht="13.5">
      <c r="A39" s="7" t="s">
        <v>20</v>
      </c>
      <c r="B39" s="7" t="s">
        <v>21</v>
      </c>
      <c r="C39" s="7">
        <v>39</v>
      </c>
      <c r="D39" s="7">
        <v>51</v>
      </c>
      <c r="E39" s="7">
        <v>55</v>
      </c>
      <c r="F39" s="7">
        <v>48</v>
      </c>
      <c r="G39" s="7">
        <v>60</v>
      </c>
      <c r="H39" s="7">
        <v>76</v>
      </c>
      <c r="I39" s="7">
        <v>72</v>
      </c>
      <c r="K39" s="15">
        <f t="shared" si="5"/>
        <v>15</v>
      </c>
      <c r="L39" s="15">
        <f t="shared" si="4"/>
        <v>19.844357976653697</v>
      </c>
      <c r="M39" s="15">
        <f t="shared" si="4"/>
        <v>20.29520295202952</v>
      </c>
      <c r="N39" s="15">
        <f t="shared" si="4"/>
        <v>17.391304347826086</v>
      </c>
      <c r="O39" s="15">
        <f t="shared" si="4"/>
        <v>20.408163265306122</v>
      </c>
      <c r="P39" s="15">
        <f t="shared" si="4"/>
        <v>24.675324675324674</v>
      </c>
      <c r="Q39" s="15">
        <f t="shared" si="4"/>
        <v>25.174825174825177</v>
      </c>
    </row>
    <row r="40" spans="1:17" ht="13.5">
      <c r="A40" s="7" t="s">
        <v>22</v>
      </c>
      <c r="B40" s="7" t="s">
        <v>23</v>
      </c>
      <c r="C40" s="7">
        <v>3</v>
      </c>
      <c r="D40" s="7">
        <v>1</v>
      </c>
      <c r="E40" s="7">
        <v>2</v>
      </c>
      <c r="F40" s="7">
        <v>5</v>
      </c>
      <c r="G40" s="7">
        <v>0</v>
      </c>
      <c r="H40" s="7">
        <v>6</v>
      </c>
      <c r="I40" s="7">
        <v>4</v>
      </c>
      <c r="K40" s="15">
        <f t="shared" si="5"/>
        <v>1.153846153846154</v>
      </c>
      <c r="L40" s="15">
        <f t="shared" si="4"/>
        <v>0.38910505836575876</v>
      </c>
      <c r="M40" s="15">
        <f t="shared" si="4"/>
        <v>0.7380073800738007</v>
      </c>
      <c r="N40" s="15">
        <f t="shared" si="4"/>
        <v>1.8115942028985508</v>
      </c>
      <c r="O40" s="15">
        <f t="shared" si="4"/>
        <v>0</v>
      </c>
      <c r="P40" s="15">
        <f t="shared" si="4"/>
        <v>1.948051948051948</v>
      </c>
      <c r="Q40" s="15">
        <f t="shared" si="4"/>
        <v>1.3986013986013985</v>
      </c>
    </row>
    <row r="41" spans="1:17" ht="13.5">
      <c r="A41" s="7" t="s">
        <v>24</v>
      </c>
      <c r="B41" s="7" t="s">
        <v>25</v>
      </c>
      <c r="C41" s="7">
        <v>0</v>
      </c>
      <c r="D41" s="7">
        <v>5</v>
      </c>
      <c r="E41" s="7">
        <v>1</v>
      </c>
      <c r="F41" s="7">
        <v>6</v>
      </c>
      <c r="G41" s="7">
        <v>4</v>
      </c>
      <c r="H41" s="7">
        <v>6</v>
      </c>
      <c r="I41" s="7">
        <v>1</v>
      </c>
      <c r="K41" s="15">
        <f t="shared" si="5"/>
        <v>0</v>
      </c>
      <c r="L41" s="15">
        <f t="shared" si="4"/>
        <v>1.9455252918287937</v>
      </c>
      <c r="M41" s="15">
        <f t="shared" si="4"/>
        <v>0.36900369003690037</v>
      </c>
      <c r="N41" s="15">
        <f t="shared" si="4"/>
        <v>2.1739130434782608</v>
      </c>
      <c r="O41" s="15">
        <f t="shared" si="4"/>
        <v>1.3605442176870748</v>
      </c>
      <c r="P41" s="15">
        <f t="shared" si="4"/>
        <v>1.948051948051948</v>
      </c>
      <c r="Q41" s="15">
        <f t="shared" si="4"/>
        <v>0.34965034965034963</v>
      </c>
    </row>
    <row r="42" spans="1:17" ht="13.5">
      <c r="A42" s="7" t="s">
        <v>26</v>
      </c>
      <c r="B42" s="7" t="s">
        <v>27</v>
      </c>
      <c r="C42" s="7">
        <v>0</v>
      </c>
      <c r="D42" s="7">
        <v>3</v>
      </c>
      <c r="E42" s="7">
        <v>2</v>
      </c>
      <c r="F42" s="7">
        <v>1</v>
      </c>
      <c r="G42" s="7">
        <v>1</v>
      </c>
      <c r="H42" s="7">
        <v>2</v>
      </c>
      <c r="I42" s="7">
        <v>1</v>
      </c>
      <c r="K42" s="15">
        <f t="shared" si="5"/>
        <v>0</v>
      </c>
      <c r="L42" s="15">
        <f t="shared" si="4"/>
        <v>1.1673151750972763</v>
      </c>
      <c r="M42" s="15">
        <f t="shared" si="4"/>
        <v>0.7380073800738007</v>
      </c>
      <c r="N42" s="15">
        <f t="shared" si="4"/>
        <v>0.36231884057971014</v>
      </c>
      <c r="O42" s="15">
        <f t="shared" si="4"/>
        <v>0.3401360544217687</v>
      </c>
      <c r="P42" s="15">
        <f t="shared" si="4"/>
        <v>0.6493506493506493</v>
      </c>
      <c r="Q42" s="15">
        <f t="shared" si="4"/>
        <v>0.34965034965034963</v>
      </c>
    </row>
    <row r="43" spans="1:17" ht="13.5">
      <c r="A43" s="7" t="s">
        <v>28</v>
      </c>
      <c r="B43" s="7" t="s">
        <v>29</v>
      </c>
      <c r="C43" s="7">
        <v>3</v>
      </c>
      <c r="D43" s="7">
        <v>5</v>
      </c>
      <c r="E43" s="7">
        <v>3</v>
      </c>
      <c r="F43" s="7">
        <v>5</v>
      </c>
      <c r="G43" s="7">
        <v>10</v>
      </c>
      <c r="H43" s="7">
        <v>9</v>
      </c>
      <c r="I43" s="7">
        <v>9</v>
      </c>
      <c r="K43" s="15">
        <f t="shared" si="5"/>
        <v>1.153846153846154</v>
      </c>
      <c r="L43" s="15">
        <f t="shared" si="4"/>
        <v>1.9455252918287937</v>
      </c>
      <c r="M43" s="15">
        <f t="shared" si="4"/>
        <v>1.107011070110701</v>
      </c>
      <c r="N43" s="15">
        <f t="shared" si="4"/>
        <v>1.8115942028985508</v>
      </c>
      <c r="O43" s="15">
        <f t="shared" si="4"/>
        <v>3.4013605442176873</v>
      </c>
      <c r="P43" s="15">
        <f t="shared" si="4"/>
        <v>2.922077922077922</v>
      </c>
      <c r="Q43" s="15">
        <f t="shared" si="4"/>
        <v>3.146853146853147</v>
      </c>
    </row>
    <row r="44" spans="1:17" ht="13.5">
      <c r="A44" s="7" t="s">
        <v>30</v>
      </c>
      <c r="B44" s="7" t="s">
        <v>31</v>
      </c>
      <c r="C44" s="7">
        <v>1</v>
      </c>
      <c r="D44" s="7">
        <v>3</v>
      </c>
      <c r="E44" s="7">
        <v>3</v>
      </c>
      <c r="F44" s="7">
        <v>7</v>
      </c>
      <c r="G44" s="7">
        <v>1</v>
      </c>
      <c r="H44" s="7">
        <v>1</v>
      </c>
      <c r="I44" s="7">
        <v>0</v>
      </c>
      <c r="K44" s="15">
        <f t="shared" si="5"/>
        <v>0.38461538461538464</v>
      </c>
      <c r="L44" s="15">
        <f t="shared" si="4"/>
        <v>1.1673151750972763</v>
      </c>
      <c r="M44" s="15">
        <f t="shared" si="4"/>
        <v>1.107011070110701</v>
      </c>
      <c r="N44" s="15">
        <f t="shared" si="4"/>
        <v>2.536231884057971</v>
      </c>
      <c r="O44" s="15">
        <f t="shared" si="4"/>
        <v>0.3401360544217687</v>
      </c>
      <c r="P44" s="15">
        <f t="shared" si="4"/>
        <v>0.3246753246753247</v>
      </c>
      <c r="Q44" s="15">
        <f t="shared" si="4"/>
        <v>0</v>
      </c>
    </row>
    <row r="45" spans="1:17" ht="13.5">
      <c r="A45" s="7" t="s">
        <v>32</v>
      </c>
      <c r="B45" s="7" t="s">
        <v>33</v>
      </c>
      <c r="C45" s="7">
        <v>0</v>
      </c>
      <c r="D45" s="7">
        <v>2</v>
      </c>
      <c r="E45" s="7">
        <v>1</v>
      </c>
      <c r="F45" s="7">
        <v>2</v>
      </c>
      <c r="G45" s="7">
        <v>2</v>
      </c>
      <c r="H45" s="7">
        <v>3</v>
      </c>
      <c r="I45" s="7">
        <v>3</v>
      </c>
      <c r="K45" s="15">
        <f t="shared" si="5"/>
        <v>0</v>
      </c>
      <c r="L45" s="15">
        <f t="shared" si="4"/>
        <v>0.7782101167315175</v>
      </c>
      <c r="M45" s="15">
        <f t="shared" si="4"/>
        <v>0.36900369003690037</v>
      </c>
      <c r="N45" s="15">
        <f t="shared" si="4"/>
        <v>0.7246376811594203</v>
      </c>
      <c r="O45" s="15">
        <f t="shared" si="4"/>
        <v>0.6802721088435374</v>
      </c>
      <c r="P45" s="15">
        <f t="shared" si="4"/>
        <v>0.974025974025974</v>
      </c>
      <c r="Q45" s="15">
        <f t="shared" si="4"/>
        <v>1.048951048951049</v>
      </c>
    </row>
    <row r="46" spans="1:17" ht="13.5">
      <c r="A46" s="7" t="s">
        <v>34</v>
      </c>
      <c r="B46" s="7" t="s">
        <v>35</v>
      </c>
      <c r="C46" s="7">
        <v>6</v>
      </c>
      <c r="D46" s="7">
        <v>7</v>
      </c>
      <c r="E46" s="7">
        <v>12</v>
      </c>
      <c r="F46" s="7">
        <v>11</v>
      </c>
      <c r="G46" s="7">
        <v>11</v>
      </c>
      <c r="H46" s="7">
        <v>12</v>
      </c>
      <c r="I46" s="7">
        <v>12</v>
      </c>
      <c r="K46" s="15">
        <f t="shared" si="5"/>
        <v>2.307692307692308</v>
      </c>
      <c r="L46" s="15">
        <f t="shared" si="4"/>
        <v>2.7237354085603114</v>
      </c>
      <c r="M46" s="15">
        <f t="shared" si="4"/>
        <v>4.428044280442804</v>
      </c>
      <c r="N46" s="15">
        <f t="shared" si="4"/>
        <v>3.985507246376811</v>
      </c>
      <c r="O46" s="15">
        <f t="shared" si="4"/>
        <v>3.741496598639456</v>
      </c>
      <c r="P46" s="15">
        <f t="shared" si="4"/>
        <v>3.896103896103896</v>
      </c>
      <c r="Q46" s="15">
        <f t="shared" si="4"/>
        <v>4.195804195804196</v>
      </c>
    </row>
    <row r="47" spans="1:17" ht="13.5">
      <c r="A47" s="7"/>
      <c r="B47" s="7" t="s">
        <v>36</v>
      </c>
      <c r="C47" s="7">
        <f>SUM(C40:C46)</f>
        <v>13</v>
      </c>
      <c r="D47" s="7">
        <f aca="true" t="shared" si="6" ref="D47:I47">SUM(D40:D46)</f>
        <v>26</v>
      </c>
      <c r="E47" s="7">
        <f t="shared" si="6"/>
        <v>24</v>
      </c>
      <c r="F47" s="7">
        <f t="shared" si="6"/>
        <v>37</v>
      </c>
      <c r="G47" s="7">
        <f t="shared" si="6"/>
        <v>29</v>
      </c>
      <c r="H47" s="7">
        <f t="shared" si="6"/>
        <v>39</v>
      </c>
      <c r="I47" s="7">
        <f t="shared" si="6"/>
        <v>30</v>
      </c>
      <c r="K47" s="15">
        <f>SUM(K40:K46)</f>
        <v>5</v>
      </c>
      <c r="L47" s="15">
        <f aca="true" t="shared" si="7" ref="L47:Q47">SUM(L40:L46)</f>
        <v>10.116731517509727</v>
      </c>
      <c r="M47" s="15">
        <f t="shared" si="7"/>
        <v>8.85608856088561</v>
      </c>
      <c r="N47" s="15">
        <f t="shared" si="7"/>
        <v>13.405797101449274</v>
      </c>
      <c r="O47" s="15">
        <f t="shared" si="7"/>
        <v>9.863945578231291</v>
      </c>
      <c r="P47" s="15">
        <f t="shared" si="7"/>
        <v>12.662337662337663</v>
      </c>
      <c r="Q47" s="15">
        <f t="shared" si="7"/>
        <v>10.48951048951049</v>
      </c>
    </row>
    <row r="48" spans="1:17" ht="13.5">
      <c r="A48" s="7"/>
      <c r="B48" s="7"/>
      <c r="C48" s="7">
        <v>260</v>
      </c>
      <c r="D48" s="7">
        <v>257</v>
      </c>
      <c r="E48" s="7">
        <v>271</v>
      </c>
      <c r="F48" s="7">
        <v>276</v>
      </c>
      <c r="G48" s="7">
        <v>294</v>
      </c>
      <c r="H48" s="7">
        <v>308</v>
      </c>
      <c r="I48" s="7">
        <v>286</v>
      </c>
      <c r="K48" s="15">
        <f>SUM(K36:K46)</f>
        <v>100.00000000000001</v>
      </c>
      <c r="L48" s="15">
        <f aca="true" t="shared" si="8" ref="L48:Q48">SUM(L36:L46)</f>
        <v>99.99999999999997</v>
      </c>
      <c r="M48" s="15">
        <f t="shared" si="8"/>
        <v>100</v>
      </c>
      <c r="N48" s="15">
        <f t="shared" si="8"/>
        <v>99.99999999999999</v>
      </c>
      <c r="O48" s="15">
        <f t="shared" si="8"/>
        <v>99.99999999999999</v>
      </c>
      <c r="P48" s="15">
        <f t="shared" si="8"/>
        <v>100.00000000000001</v>
      </c>
      <c r="Q48" s="15">
        <f t="shared" si="8"/>
        <v>100.00000000000001</v>
      </c>
    </row>
  </sheetData>
  <mergeCells count="4">
    <mergeCell ref="C18:I18"/>
    <mergeCell ref="K18:Q18"/>
    <mergeCell ref="C34:I34"/>
    <mergeCell ref="K34:Q3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G1">
      <pane xSplit="14970" topLeftCell="N7" activePane="topLeft" state="split"/>
      <selection pane="topLeft" activeCell="F73" sqref="F73"/>
      <selection pane="topRight" activeCell="N19" sqref="N1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東京理科大学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nihei</dc:creator>
  <cp:keywords/>
  <dc:description/>
  <cp:lastModifiedBy>東京大学　海岸研究室</cp:lastModifiedBy>
  <cp:lastPrinted>2003-09-04T08:19:10Z</cp:lastPrinted>
  <dcterms:created xsi:type="dcterms:W3CDTF">2003-09-04T08:04:42Z</dcterms:created>
  <dcterms:modified xsi:type="dcterms:W3CDTF">2003-09-10T23:34:16Z</dcterms:modified>
  <cp:category/>
  <cp:version/>
  <cp:contentType/>
  <cp:contentStatus/>
</cp:coreProperties>
</file>